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Szhely, Szőllősy sétány\Szőllősi Kiviteli terv\_KIVITELI KIADOTT_\2. ÜTEM\6. Költségvetés kiírás\"/>
    </mc:Choice>
  </mc:AlternateContent>
  <bookViews>
    <workbookView xWindow="0" yWindow="0" windowWidth="25200" windowHeight="11985" tabRatio="500"/>
  </bookViews>
  <sheets>
    <sheet name="Összesítő" sheetId="1" r:id="rId1"/>
    <sheet name="1. Vízellátás, szv. elv." sheetId="2" r:id="rId2"/>
    <sheet name="2. Központi fűtés" sheetId="3" r:id="rId3"/>
    <sheet name="3. Szellőzés" sheetId="4" r:id="rId4"/>
    <sheet name="4. Belső gázellátás" sheetId="5" r:id="rId5"/>
    <sheet name="5. Égési levegő ellátás" sheetId="6" r:id="rId6"/>
    <sheet name="6. Klíma előkészítés" sheetId="7" r:id="rId7"/>
  </sheets>
  <definedNames>
    <definedName name="_xlnm.Print_Area" localSheetId="2">'2. Központi fűtés'!$A$1:$I$40</definedName>
    <definedName name="_xlnm.Print_Area" localSheetId="3">'3. Szellőzés'!$A$1:$I$18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4" i="1" l="1"/>
  <c r="E24" i="1"/>
  <c r="D24" i="1"/>
  <c r="F19" i="1"/>
  <c r="F20" i="1"/>
  <c r="F21" i="1"/>
  <c r="F22" i="1"/>
  <c r="F23" i="1"/>
  <c r="F18" i="1"/>
  <c r="E23" i="1"/>
  <c r="D23" i="1"/>
  <c r="E22" i="1"/>
  <c r="D22" i="1"/>
  <c r="E21" i="1"/>
  <c r="D21" i="1"/>
  <c r="E20" i="1"/>
  <c r="D20" i="1"/>
  <c r="E18" i="1"/>
  <c r="D18" i="1"/>
  <c r="E19" i="1"/>
  <c r="D19" i="1"/>
  <c r="H10" i="7"/>
  <c r="I10" i="7" s="1"/>
  <c r="G10" i="7"/>
  <c r="G7" i="7"/>
  <c r="I7" i="7" s="1"/>
  <c r="H7" i="7"/>
  <c r="G8" i="7"/>
  <c r="I8" i="7" s="1"/>
  <c r="H8" i="7"/>
  <c r="G9" i="7"/>
  <c r="H9" i="7"/>
  <c r="I9" i="7"/>
  <c r="I6" i="7"/>
  <c r="H6" i="7"/>
  <c r="G6" i="7"/>
  <c r="I5" i="7"/>
  <c r="H5" i="7"/>
  <c r="G5" i="7"/>
  <c r="H4" i="7"/>
  <c r="G4" i="7"/>
  <c r="I4" i="7" s="1"/>
  <c r="I7" i="6"/>
  <c r="H7" i="6"/>
  <c r="G7" i="6"/>
  <c r="H18" i="5"/>
  <c r="I18" i="5"/>
  <c r="G18" i="5"/>
  <c r="G5" i="6"/>
  <c r="I5" i="6" s="1"/>
  <c r="H5" i="6"/>
  <c r="G6" i="6"/>
  <c r="H6" i="6"/>
  <c r="I6" i="6"/>
  <c r="H4" i="6"/>
  <c r="G4" i="6"/>
  <c r="I4" i="6" s="1"/>
  <c r="G5" i="5"/>
  <c r="H5" i="5"/>
  <c r="I5" i="5"/>
  <c r="G6" i="5"/>
  <c r="H6" i="5"/>
  <c r="I6" i="5"/>
  <c r="G7" i="5"/>
  <c r="I7" i="5" s="1"/>
  <c r="H7" i="5"/>
  <c r="G8" i="5"/>
  <c r="I8" i="5" s="1"/>
  <c r="H8" i="5"/>
  <c r="G9" i="5"/>
  <c r="H9" i="5"/>
  <c r="I9" i="5"/>
  <c r="G10" i="5"/>
  <c r="H10" i="5"/>
  <c r="I10" i="5"/>
  <c r="G11" i="5"/>
  <c r="I11" i="5" s="1"/>
  <c r="H11" i="5"/>
  <c r="G12" i="5"/>
  <c r="I12" i="5" s="1"/>
  <c r="H12" i="5"/>
  <c r="G13" i="5"/>
  <c r="H13" i="5"/>
  <c r="I13" i="5"/>
  <c r="G14" i="5"/>
  <c r="H14" i="5"/>
  <c r="I14" i="5"/>
  <c r="G15" i="5"/>
  <c r="I15" i="5" s="1"/>
  <c r="H15" i="5"/>
  <c r="G16" i="5"/>
  <c r="I16" i="5" s="1"/>
  <c r="H16" i="5"/>
  <c r="G17" i="5"/>
  <c r="H17" i="5"/>
  <c r="I17" i="5"/>
  <c r="H4" i="5"/>
  <c r="G4" i="5"/>
  <c r="I4" i="5" s="1"/>
  <c r="H18" i="4"/>
  <c r="I18" i="4"/>
  <c r="G18" i="4"/>
  <c r="G5" i="4"/>
  <c r="H5" i="4"/>
  <c r="I5" i="4"/>
  <c r="G6" i="4"/>
  <c r="H6" i="4"/>
  <c r="I6" i="4"/>
  <c r="G7" i="4"/>
  <c r="I7" i="4" s="1"/>
  <c r="H7" i="4"/>
  <c r="G8" i="4"/>
  <c r="I8" i="4" s="1"/>
  <c r="H8" i="4"/>
  <c r="G9" i="4"/>
  <c r="H9" i="4"/>
  <c r="I9" i="4"/>
  <c r="G10" i="4"/>
  <c r="H10" i="4"/>
  <c r="I10" i="4"/>
  <c r="G11" i="4"/>
  <c r="I11" i="4" s="1"/>
  <c r="H11" i="4"/>
  <c r="G12" i="4"/>
  <c r="I12" i="4" s="1"/>
  <c r="H12" i="4"/>
  <c r="G13" i="4"/>
  <c r="H13" i="4"/>
  <c r="I13" i="4"/>
  <c r="G14" i="4"/>
  <c r="H14" i="4"/>
  <c r="I14" i="4"/>
  <c r="G15" i="4"/>
  <c r="I15" i="4" s="1"/>
  <c r="H15" i="4"/>
  <c r="G16" i="4"/>
  <c r="I16" i="4" s="1"/>
  <c r="H16" i="4"/>
  <c r="G17" i="4"/>
  <c r="H17" i="4"/>
  <c r="I17" i="4"/>
  <c r="H4" i="4"/>
  <c r="G4" i="4"/>
  <c r="I4" i="4" s="1"/>
  <c r="H40" i="3"/>
  <c r="I40" i="3" s="1"/>
  <c r="G40" i="3"/>
  <c r="G5" i="3"/>
  <c r="H5" i="3"/>
  <c r="I5" i="3"/>
  <c r="G6" i="3"/>
  <c r="H6" i="3"/>
  <c r="I6" i="3"/>
  <c r="G7" i="3"/>
  <c r="I7" i="3" s="1"/>
  <c r="H7" i="3"/>
  <c r="G8" i="3"/>
  <c r="I8" i="3" s="1"/>
  <c r="H8" i="3"/>
  <c r="G9" i="3"/>
  <c r="H9" i="3"/>
  <c r="I9" i="3"/>
  <c r="G10" i="3"/>
  <c r="H10" i="3"/>
  <c r="I10" i="3"/>
  <c r="G11" i="3"/>
  <c r="I11" i="3" s="1"/>
  <c r="H11" i="3"/>
  <c r="G12" i="3"/>
  <c r="I12" i="3" s="1"/>
  <c r="H12" i="3"/>
  <c r="G13" i="3"/>
  <c r="H13" i="3"/>
  <c r="I13" i="3"/>
  <c r="G14" i="3"/>
  <c r="H14" i="3"/>
  <c r="I14" i="3"/>
  <c r="G15" i="3"/>
  <c r="I15" i="3" s="1"/>
  <c r="H15" i="3"/>
  <c r="G16" i="3"/>
  <c r="I16" i="3" s="1"/>
  <c r="H16" i="3"/>
  <c r="G17" i="3"/>
  <c r="H17" i="3"/>
  <c r="I17" i="3"/>
  <c r="G18" i="3"/>
  <c r="H18" i="3"/>
  <c r="I18" i="3"/>
  <c r="G19" i="3"/>
  <c r="I19" i="3" s="1"/>
  <c r="H19" i="3"/>
  <c r="G20" i="3"/>
  <c r="I20" i="3" s="1"/>
  <c r="H20" i="3"/>
  <c r="G21" i="3"/>
  <c r="H21" i="3"/>
  <c r="I21" i="3"/>
  <c r="G22" i="3"/>
  <c r="H22" i="3"/>
  <c r="I22" i="3"/>
  <c r="G23" i="3"/>
  <c r="I23" i="3" s="1"/>
  <c r="H23" i="3"/>
  <c r="G24" i="3"/>
  <c r="I24" i="3" s="1"/>
  <c r="H24" i="3"/>
  <c r="G25" i="3"/>
  <c r="H25" i="3"/>
  <c r="I25" i="3"/>
  <c r="G26" i="3"/>
  <c r="H26" i="3"/>
  <c r="I26" i="3"/>
  <c r="G27" i="3"/>
  <c r="I27" i="3" s="1"/>
  <c r="H27" i="3"/>
  <c r="G28" i="3"/>
  <c r="I28" i="3" s="1"/>
  <c r="H28" i="3"/>
  <c r="G29" i="3"/>
  <c r="H29" i="3"/>
  <c r="I29" i="3"/>
  <c r="G30" i="3"/>
  <c r="H30" i="3"/>
  <c r="I30" i="3"/>
  <c r="G31" i="3"/>
  <c r="I31" i="3" s="1"/>
  <c r="H31" i="3"/>
  <c r="G32" i="3"/>
  <c r="I32" i="3" s="1"/>
  <c r="H32" i="3"/>
  <c r="G33" i="3"/>
  <c r="H33" i="3"/>
  <c r="I33" i="3"/>
  <c r="G34" i="3"/>
  <c r="H34" i="3"/>
  <c r="I34" i="3"/>
  <c r="G35" i="3"/>
  <c r="I35" i="3" s="1"/>
  <c r="H35" i="3"/>
  <c r="G36" i="3"/>
  <c r="I36" i="3" s="1"/>
  <c r="H36" i="3"/>
  <c r="G37" i="3"/>
  <c r="H37" i="3"/>
  <c r="I37" i="3"/>
  <c r="G38" i="3"/>
  <c r="H38" i="3"/>
  <c r="I38" i="3"/>
  <c r="G39" i="3"/>
  <c r="I39" i="3" s="1"/>
  <c r="H39" i="3"/>
  <c r="H4" i="3"/>
  <c r="G4" i="3"/>
  <c r="I4" i="3" s="1"/>
  <c r="H46" i="2" l="1"/>
  <c r="I46" i="2"/>
  <c r="G46" i="2"/>
  <c r="G5" i="2"/>
  <c r="H5" i="2"/>
  <c r="I5" i="2"/>
  <c r="G6" i="2"/>
  <c r="H6" i="2"/>
  <c r="I6" i="2"/>
  <c r="G7" i="2"/>
  <c r="I7" i="2" s="1"/>
  <c r="H7" i="2"/>
  <c r="G8" i="2"/>
  <c r="I8" i="2" s="1"/>
  <c r="H8" i="2"/>
  <c r="G9" i="2"/>
  <c r="H9" i="2"/>
  <c r="I9" i="2"/>
  <c r="G10" i="2"/>
  <c r="H10" i="2"/>
  <c r="I10" i="2"/>
  <c r="G11" i="2"/>
  <c r="I11" i="2" s="1"/>
  <c r="H11" i="2"/>
  <c r="G12" i="2"/>
  <c r="I12" i="2" s="1"/>
  <c r="H12" i="2"/>
  <c r="G13" i="2"/>
  <c r="H13" i="2"/>
  <c r="I13" i="2"/>
  <c r="G14" i="2"/>
  <c r="H14" i="2"/>
  <c r="I14" i="2"/>
  <c r="G15" i="2"/>
  <c r="I15" i="2" s="1"/>
  <c r="H15" i="2"/>
  <c r="G16" i="2"/>
  <c r="I16" i="2" s="1"/>
  <c r="H16" i="2"/>
  <c r="G17" i="2"/>
  <c r="H17" i="2"/>
  <c r="I17" i="2"/>
  <c r="G18" i="2"/>
  <c r="H18" i="2"/>
  <c r="I18" i="2"/>
  <c r="G19" i="2"/>
  <c r="I19" i="2" s="1"/>
  <c r="H19" i="2"/>
  <c r="G20" i="2"/>
  <c r="I20" i="2" s="1"/>
  <c r="H20" i="2"/>
  <c r="G21" i="2"/>
  <c r="H21" i="2"/>
  <c r="I21" i="2"/>
  <c r="G22" i="2"/>
  <c r="H22" i="2"/>
  <c r="I22" i="2"/>
  <c r="G23" i="2"/>
  <c r="I23" i="2" s="1"/>
  <c r="H23" i="2"/>
  <c r="G25" i="2"/>
  <c r="H25" i="2"/>
  <c r="I25" i="2"/>
  <c r="G26" i="2"/>
  <c r="H26" i="2"/>
  <c r="I26" i="2"/>
  <c r="G27" i="2"/>
  <c r="I27" i="2" s="1"/>
  <c r="H27" i="2"/>
  <c r="G28" i="2"/>
  <c r="I28" i="2" s="1"/>
  <c r="H28" i="2"/>
  <c r="G29" i="2"/>
  <c r="H29" i="2"/>
  <c r="I29" i="2"/>
  <c r="G30" i="2"/>
  <c r="H30" i="2"/>
  <c r="I30" i="2"/>
  <c r="G31" i="2"/>
  <c r="I31" i="2" s="1"/>
  <c r="H31" i="2"/>
  <c r="G32" i="2"/>
  <c r="I32" i="2" s="1"/>
  <c r="H32" i="2"/>
  <c r="G33" i="2"/>
  <c r="H33" i="2"/>
  <c r="I33" i="2"/>
  <c r="G34" i="2"/>
  <c r="H34" i="2"/>
  <c r="I34" i="2"/>
  <c r="G35" i="2"/>
  <c r="I35" i="2" s="1"/>
  <c r="H35" i="2"/>
  <c r="G36" i="2"/>
  <c r="I36" i="2" s="1"/>
  <c r="H36" i="2"/>
  <c r="G37" i="2"/>
  <c r="H37" i="2"/>
  <c r="I37" i="2"/>
  <c r="G38" i="2"/>
  <c r="H38" i="2"/>
  <c r="I38" i="2"/>
  <c r="G39" i="2"/>
  <c r="I39" i="2" s="1"/>
  <c r="H39" i="2"/>
  <c r="G40" i="2"/>
  <c r="I40" i="2" s="1"/>
  <c r="H40" i="2"/>
  <c r="G41" i="2"/>
  <c r="H41" i="2"/>
  <c r="I41" i="2"/>
  <c r="G42" i="2"/>
  <c r="H42" i="2"/>
  <c r="I42" i="2"/>
  <c r="G43" i="2"/>
  <c r="I43" i="2" s="1"/>
  <c r="H43" i="2"/>
  <c r="G44" i="2"/>
  <c r="I44" i="2" s="1"/>
  <c r="H44" i="2"/>
  <c r="G45" i="2"/>
  <c r="H45" i="2"/>
  <c r="I45" i="2"/>
  <c r="H4" i="2"/>
  <c r="G4" i="2"/>
  <c r="I4" i="2" s="1"/>
</calcChain>
</file>

<file path=xl/sharedStrings.xml><?xml version="1.0" encoding="utf-8"?>
<sst xmlns="http://schemas.openxmlformats.org/spreadsheetml/2006/main" count="432" uniqueCount="254">
  <si>
    <t>ÉPÜLETGÉPÉSZETI KÖLTSÉGVETÉS KIÍRÁS</t>
  </si>
  <si>
    <t>4+4 lakásos társasház – 2. ütem – 6. lakás</t>
  </si>
  <si>
    <t>9700 Szombathely, Szőllősi sétány 8665/1. hrsz.</t>
  </si>
  <si>
    <t>Összesítő</t>
  </si>
  <si>
    <t>1. Vízellátás, szennyvíz elvezetés</t>
  </si>
  <si>
    <t>2. Központi fűtés</t>
  </si>
  <si>
    <t>3. Szellőzés</t>
  </si>
  <si>
    <t>4. Belső gázellátás</t>
  </si>
  <si>
    <t>5. Égési levegő ellátás</t>
  </si>
  <si>
    <t>6. Klíma előkészítés</t>
  </si>
  <si>
    <t>Épületgépészeti munkák összesen:</t>
  </si>
  <si>
    <t>Vasvár, 2017. június 22.</t>
  </si>
  <si>
    <t>Tételszám</t>
  </si>
  <si>
    <t>Megnevezés</t>
  </si>
  <si>
    <t>Mennyiség</t>
  </si>
  <si>
    <t>Egység</t>
  </si>
  <si>
    <t>Anyagár
(egység)</t>
  </si>
  <si>
    <t>Munkadíj
(egység)</t>
  </si>
  <si>
    <t>Összár</t>
  </si>
  <si>
    <t>(egység)</t>
  </si>
  <si>
    <t>1.1</t>
  </si>
  <si>
    <t>Beépített tárolós kondenzációs fali gázkazán vízoldali bekötése</t>
  </si>
  <si>
    <t>db</t>
  </si>
  <si>
    <t>1.2</t>
  </si>
  <si>
    <t>Félporcelán mosdó, leeresztő szeleppel, műanyag bűzzárral, szifontakaróval, egykaros keverő csapteleppel, 2 db sarokszeleppel és flexibilis bekötőcsővel, fali tartóval, felszerelve, bekötve
- kagyló: ALFÖLDI, építtetői igény szerint,
  max. 15.000,- Ft/db
- csaptelep: KLUDI, építtetői igény szerint,
  max. 35.000,- Ft/db</t>
  </si>
  <si>
    <t>1.3</t>
  </si>
  <si>
    <t>Félporcelán sarok kézmosó, leeresztő szeleppel, műanyag bűzzárral, szifontakaróval, egykaros keverő csapteleppel, 2 db sarokszeleppel és flexibilis bekötőcsővel, fali tartóval, felszerelve, bekötve
- kagyló: ALFÖLDI, építtetői igény szerint,
  max. 15.000,- Ft/db
- csaptelep: KLUDI, építtetői igény szerint,
  max. 35.000,- Ft/db</t>
  </si>
  <si>
    <t>1.4</t>
  </si>
  <si>
    <t>Rozsdamentes acél, bútorba szerelt egymedencés háztartási mosogató, csepptálcával, leeresztő szeleppel, bűzzárral (mosogatógép csatlakozóval), egykaros keverő csapteleppel, 2 db sarokszeleppel (ebből egyik kombinált mosogatógép csatlakozáshoz), 2 db flexibilis bekötő csővel, elhelyezve, bekötve, de bútor ára nélkül
- medence: építtetői igény szerint, beruházó által
  meghatározandó felső árhatárral
- csaptelep:  KLUDI, építtetői igény szerint,
  max. 35.000,- Ft/db</t>
  </si>
  <si>
    <t>1.5</t>
  </si>
  <si>
    <t>Kád berendezés, sarok kivitelben, akrilból, 2 db tartalékelzáró csempeszeleppel, egykaros keverő zuhanycsapteleppel, kézi zuhanytömlővel és zuhanyfejjel, leeresztő szeleppel és bűzzárral, elhelyezve
- kád: építtetői igény szerint, max. 80.000,- Ft/db
- csaptelep: KLUDI, építtetői igény szerint,
  max. 35.000,- Ft/db</t>
  </si>
  <si>
    <t>1.6</t>
  </si>
  <si>
    <t>Függesztett WC szerelőkeretre függesztve, beépített tartállyal, sarokszeleppel és flexibilis bekötőcsővel, bekötve
- kagyló: ALFÖLDI, építtetői igény szerint
- szerelőkeret: VALSIR TROPEA S 
  BLOCK S90 VS0858211
  max. 75.000,- Ft/db</t>
  </si>
  <si>
    <t>1.7</t>
  </si>
  <si>
    <t>HUTTERER&amp;LECHNER mosógép-szifon falba süllyesztve DN40/50, krómozott tömlőcsatlakozóval, beépítőházzal, 1db beépített nyomócső-csonkkal, 1/2 légbeszívóval ellátott sarokszeleppel, HL42B vakdugóval, 110x180 nemesacél fedéllel
- HL406</t>
  </si>
  <si>
    <t>1.8</t>
  </si>
  <si>
    <t>VALSIR MIXAL ötrétegű műanyag cső, térhálósított polietilénből, 0,20 mm alumínium réteggel, oxigéndiffúziómentes, GENERAL FITTINGS présidomokkal, padló felbetonban szerelve
- 16x2,0</t>
  </si>
  <si>
    <t>m</t>
  </si>
  <si>
    <t>1.9</t>
  </si>
  <si>
    <t>- 20x2,0</t>
  </si>
  <si>
    <t>1.10</t>
  </si>
  <si>
    <t>- 26x3,0</t>
  </si>
  <si>
    <t>1.11</t>
  </si>
  <si>
    <t>- 32x3,0</t>
  </si>
  <si>
    <t>1.12</t>
  </si>
  <si>
    <t>VALSIR MIXAL ötrétegű műanyag cső, térhálósított polietilénből, 0,20 mm alumínium réteggel, oxigéndiffúziómentes, GENERAL FITTINGS présidomokkal, téglafalban szerelve, véséssel
- 16x2,0</t>
  </si>
  <si>
    <t>1.13</t>
  </si>
  <si>
    <t>1.14</t>
  </si>
  <si>
    <t>VALSIR PEXAL ötrétegű műanyag cső, térhálósított polietilénből, 0,35 mm alumínium réteggel, oxigéndiffúziómentes, GENERAL 
FITTINGS présidomokkal, szabadon szerelve, gumibetétes csőbilincsekkel
- 16x2,0</t>
  </si>
  <si>
    <t>1.15</t>
  </si>
  <si>
    <t>1.16</t>
  </si>
  <si>
    <t>1.17</t>
  </si>
  <si>
    <t>Keménypolietilén csővezeték, víz nyomóvezeték részére, idomokkal, flexibilis védőcsővel, szakaszos nyomáspróbával,
- D32</t>
  </si>
  <si>
    <t>1.18</t>
  </si>
  <si>
    <t>KAIFLEX PE zártcellás, extrudált polietilén hab csőhéj hőszigetelés, felszerelve, csővégek és egyéb illesztési helyek ragasztásával vagy meleglevegős hegesztéssel, vagy öntapadó szalaggal történő lezárásával
- 20x18</t>
  </si>
  <si>
    <t>1.19</t>
  </si>
  <si>
    <t>- 20x28</t>
  </si>
  <si>
    <t>1.20</t>
  </si>
  <si>
    <t>- 20x35</t>
  </si>
  <si>
    <t>1.21</t>
  </si>
  <si>
    <t>KAIFLEX PE-DWS polietilén csőhéj hőszigetelés, 4 mm vastagságban, felszerelve
- 4x18</t>
  </si>
  <si>
    <t>1.22</t>
  </si>
  <si>
    <t>- 4x22</t>
  </si>
  <si>
    <t>1.23</t>
  </si>
  <si>
    <t>- 4x28</t>
  </si>
  <si>
    <t>1.24</t>
  </si>
  <si>
    <t>- 4x35</t>
  </si>
  <si>
    <t>1.25</t>
  </si>
  <si>
    <t>EFFEBI ASTER teljesátömlésű golyóscsap sárgarézből, nikkelezett kivitel, öntött alumínium karral, PN 40, 100 C fok, bb menetes, felszerelve
- 3/4”</t>
  </si>
  <si>
    <t>1.26</t>
  </si>
  <si>
    <t>- 1"</t>
  </si>
  <si>
    <t>1.27</t>
  </si>
  <si>
    <t>EFFEBI INCAS V golyós csempeszelep, prés-prés kötésekkel,  felszerelve
- 16x2,0</t>
  </si>
  <si>
    <t>1.28</t>
  </si>
  <si>
    <t>MOFÉM 210/ST légbeszívós kifolyószelep, beépítve
- 1/2”</t>
  </si>
  <si>
    <t>1.29</t>
  </si>
  <si>
    <t>SCHELL POLAR II fagybiztos kültéri szerelvény szett, krómozott kivitelében, szerelési segédanyagokkal, elhelyezve, bekötve, 
- 1/2”
- légbeszívóval
- visszafolyásgátlóval
- páraképződés elleni szigeteléssel
- ovális takarórózsával
- cikkszám: 03 998 03 99</t>
  </si>
  <si>
    <t>1.30</t>
  </si>
  <si>
    <t>HONEYWELL MINIPLUS FF06 AA visszamosható ivóvíz finomszűrő, felszerelve
- 1”
- szűrési határ: 100 mm</t>
  </si>
  <si>
    <t>1.31</t>
  </si>
  <si>
    <t>MOM AQUARIUS RS egysugaras lakásvízmérő, hideg vízre, felszerelve
- névleges méret: NÁ15, l=80 mm
- névleges térfogatáram: Q3=2,5 m3/h (EEC
  Qn=2,5 m3/h)</t>
  </si>
  <si>
    <t>1.32</t>
  </si>
  <si>
    <t>Vízvezeték hálózat nyomáspróbája</t>
  </si>
  <si>
    <t>1.33</t>
  </si>
  <si>
    <t>Vízvezeték hálózat fertőtlenítése</t>
  </si>
  <si>
    <t>1.34</t>
  </si>
  <si>
    <t>Vízminta vétel és vizsgálat</t>
  </si>
  <si>
    <t>1.35</t>
  </si>
  <si>
    <t>PANNONPIPE PVC csatornavezeték műanyagból, tokos kötésekkel, gumigyűrűs toktömítéssel, csőidomokkal, szakaszos tömörségi próbával,  szabadon szerelve, gumibetétes csőbilincsekkel
- NÁ110</t>
  </si>
  <si>
    <t>1.36</t>
  </si>
  <si>
    <t>PANNONPIPE PVC csatornavezeték műanyagból, tokos kötésekkel, gumigyűrűs toktömítéssel, csőidomokkal, szakaszos tömörségi próbával,   téglafalban szerelve, horonyvéséssel, helyreállítás nélkül, műanyag csőidomokkal
- NÁ40</t>
  </si>
  <si>
    <t>1.37</t>
  </si>
  <si>
    <t>- NÁ50</t>
  </si>
  <si>
    <t>1.38</t>
  </si>
  <si>
    <t>PANNONPIPE PVC csatornavezeték műanyagból, tokos kötésekkel, gumigyűrűs toktömítéssel, csőidomokkal, szakaszos tömörségi próbával, épületen belüli földárokban szerelve, földmunkával, homokággyal, tömörítéssel
- NÁ63</t>
  </si>
  <si>
    <t>1.39</t>
  </si>
  <si>
    <t>PANNONPIPE KG-PVC csatornavezeték műanyagból, tokos kötésekkel, gumigyűrűs toktömítéssel, csőidomokkal, szakaszos tömörségi próbával, , épületen belüli földárokban szerelve, földmunkával, homokággyal, tömörítéssel
- NÁ110</t>
  </si>
  <si>
    <t>1.40</t>
  </si>
  <si>
    <t>HUTTERER&amp;LECHNER kondenzvízgyűjtő, vízbűzelzáróval, polipropilénből, kiszáradás esetére kiegészítő bűzelzáróval, felszerelve
- HL136N típusú, NÁ40</t>
  </si>
  <si>
    <t>1.41</t>
  </si>
  <si>
    <t>HUTTERER&amp;LECHNER tetőszellőző sapka, műanyagból, felszerelve. Anyaga: polipropilén, gallérral
- HL810 típusú, NÁ110</t>
  </si>
  <si>
    <t>1.42</t>
  </si>
  <si>
    <t>Csatorna víztartási próba</t>
  </si>
  <si>
    <t>1. Vízellátás, szennyvíz elvezetés összesen:</t>
  </si>
  <si>
    <t>2.1</t>
  </si>
  <si>
    <t>VAILLANT ECOTEC PLUS VUI INT II 246/5-5 kondenzációs gázkazán, beépített HMV rétegtárolóval, felszerelve, bekötve, elektromos bekötés ára nélkül
- beépített keringető szivattyúval
- beépített biztonsági szeleppel: ple=3 bar
- beépített tágulási tartállyal: V=10 l</t>
  </si>
  <si>
    <t>2.2</t>
  </si>
  <si>
    <t>VAILLANT MULTIMATIC 700/4 időjárásfüggő szabályozó, külső hőmérséklet-érzékelővel, érzékelők bekötésével, elektromos bekötés ára nélkül</t>
  </si>
  <si>
    <t>2.3</t>
  </si>
  <si>
    <t>VOGEL&amp;NOOT VONOVA acéllemez szelepes lapradiátor, gyárilag beépített radiátorszeleppel, univerzális szögvas felerősítő készlettel, radiátor felszerelés előtti átmosatásával, felszerelve, bekötve
- 11KV-600-400</t>
  </si>
  <si>
    <t>2.4</t>
  </si>
  <si>
    <t>- 22KV-600-520</t>
  </si>
  <si>
    <t>2.5</t>
  </si>
  <si>
    <t>- 22KV-600-600</t>
  </si>
  <si>
    <t>2.6</t>
  </si>
  <si>
    <t>- 22KV-600-920</t>
  </si>
  <si>
    <t>2.7</t>
  </si>
  <si>
    <t>- 22KV-600-1120</t>
  </si>
  <si>
    <t>2.8</t>
  </si>
  <si>
    <t>VOGEL &amp; NOOT DELLA törülközőszárító radiátor,
tartószerkezettel, felszerelve, bekötve
- 1100x600</t>
  </si>
  <si>
    <t>2.9</t>
  </si>
  <si>
    <t>DANFOSS RLV-K kétcsöves sarok golyóscsapblokk, elzárható, beszabályozható, töltő-ürítő funkcióval, felszerelve
- NÁ15</t>
  </si>
  <si>
    <t>2.10</t>
  </si>
  <si>
    <t>DANFOSS RA 15/6 TB kétcsöves merülőszelep, törülközőszárító radiátorba építve, 
013G4176 szorítócsavarzattal alu betétes csövekhez, bekötve
- 1/2”, oldalsó alsó csatlakozással</t>
  </si>
  <si>
    <t>2.11</t>
  </si>
  <si>
    <t>DANFOSS RAE 5054 típusú termosztatikus szelepfej klapp csatlakozással, speciális folyadék töltettel, lopásvédelemmel, 8-28°C, felszerelve</t>
  </si>
  <si>
    <t>2.12</t>
  </si>
  <si>
    <t>DANFOSS RA 5000 kézikerék, radiátor szelepre felszerelve</t>
  </si>
  <si>
    <t>2.13</t>
  </si>
  <si>
    <t>CSOLLÁK BS 510 típusú előregyártott radiátoros osztó-gyűjtő, kézi beszabályozó szelepekkel és elzárókkal, átfolyásmérőkkel, légtelenítőkkel, felszerelve, bekötve
- 3 körös, 1” méretű</t>
  </si>
  <si>
    <t>2.14</t>
  </si>
  <si>
    <t>CSOLLÁK BS 510 típusú előregyártott padlófűtési osztó-gyűjtő, kézi beszabályozó szelepekkel 
és elzárókkal, átfolyásmérőkkel, segédenergia nélküli egyútú szabályozószeleppel, szivattyú 
csatlakozási hellyel, légtelenítőkkel, felszerelve, bekötve
- 9 körös, 1” méretű</t>
  </si>
  <si>
    <t>2.15</t>
  </si>
  <si>
    <t>WILO-YONOS PICO keringető szivattyú, felszerelve, de elektromos bekötés ára nélkül
-30/1-4 típusú</t>
  </si>
  <si>
    <t>2.16</t>
  </si>
  <si>
    <t>EFFEBI ORION golyóscsap fűtésre, belső-belső menettel, szerelési segédanyagokkal, felszerelve
- 1”</t>
  </si>
  <si>
    <t>2.17</t>
  </si>
  <si>
    <t>FLAMCO CLEAN V iszapleválasztó, függőleges kivitelben, felszerelve
- 1"</t>
  </si>
  <si>
    <t>2.18</t>
  </si>
  <si>
    <t>2.19</t>
  </si>
  <si>
    <t>2.20</t>
  </si>
  <si>
    <t>2.21</t>
  </si>
  <si>
    <t>2.22</t>
  </si>
  <si>
    <t>- 28x1,5</t>
  </si>
  <si>
    <t>2.23</t>
  </si>
  <si>
    <t>KAIFLEX PE zártcellás, extrudált polietilén hab csőhéj hőszigetelés, felszerelve, csővégek és egyéb illesztési helyek ragasztásával vagy meleglevegős hegesztéssel, vagy öntapadó szalaggal történő lezárásával
- 20x22</t>
  </si>
  <si>
    <t>2.24</t>
  </si>
  <si>
    <t>2.25</t>
  </si>
  <si>
    <t>2.26</t>
  </si>
  <si>
    <t>2.27</t>
  </si>
  <si>
    <t>Padlófűtési védőcső</t>
  </si>
  <si>
    <t>2.28</t>
  </si>
  <si>
    <t>Dilatációs profil, padlófűtési mezők között elhelyezve</t>
  </si>
  <si>
    <t>2.29</t>
  </si>
  <si>
    <t>Ponthegesztett acélháló, padlófűtés csövek alatt elhelyezve</t>
  </si>
  <si>
    <t>m2</t>
  </si>
  <si>
    <t>2.30</t>
  </si>
  <si>
    <t>Padló túlmelegedése elleni polisztirol hőszigetelő lemez 10 cm-nél sűrűbben fektetett padlófűtési csövek fölé
- 2 cm vastagságban</t>
  </si>
  <si>
    <t>2.31</t>
  </si>
  <si>
    <t>VALSIR V-FLUID betonfolyósító padlófűtési esztrichadalék cementesztrichhez</t>
  </si>
  <si>
    <t>l</t>
  </si>
  <si>
    <t>2.32</t>
  </si>
  <si>
    <t>Fűtési rendszer védelmére inhibitor hozzáadása
fűtési rendszerhez feltöltéskor
- SENTINEL X100 inhibitor (becsült mennyiség)</t>
  </si>
  <si>
    <t>2.33</t>
  </si>
  <si>
    <t>Fűtési rendszer nyomáspróbája</t>
  </si>
  <si>
    <t>2.34</t>
  </si>
  <si>
    <t>Fűtési rendszer feltöltése, légtelenítése</t>
  </si>
  <si>
    <t>2.35</t>
  </si>
  <si>
    <t>Fűtési rendszer beszabályozása</t>
  </si>
  <si>
    <t>2.36</t>
  </si>
  <si>
    <t>Kazán beüzemelése</t>
  </si>
  <si>
    <t>2. Központi fűtés összesen:</t>
  </si>
  <si>
    <t>3.1</t>
  </si>
  <si>
    <t>AIRVENT LIMODOR elszívó ventilátor, szerelési segédanyagokkal, felszerelve, de elektromos bekötés ára nélkül
- ventilátor betét: LF/M 100
- ház: R (falon kívüli)
- időrelé: C-NR (állítható)
- higrosztát: C-FR2
- ház burkolat: AR</t>
  </si>
  <si>
    <t>3.2</t>
  </si>
  <si>
    <t>AIRVENT K90-G 90° könyökidom, horganyzott acéllemezből, szerelési segédanyagokkal, felszerelve
- NÁ80</t>
  </si>
  <si>
    <t>3.3</t>
  </si>
  <si>
    <t>AIRVENT T-G 90°-os T-idom, horganyzott acéllemezből, gumitömítéssel, felszerelve, tartószerkezettel, szerelési segédanyagokkal
- NÁ125/125/125</t>
  </si>
  <si>
    <t>3.4</t>
  </si>
  <si>
    <t>AIRVENT Y-G nadrágidom, horganyzott acéllemezből, gumitömítéssel, szerelési segédanyagokkal, felszerelve
- NÁ125/80</t>
  </si>
  <si>
    <t>3.5</t>
  </si>
  <si>
    <t>AIRVENT N-G csőkapcsoló idom, horganyzott acéllemezből, gumitömítéssel, szerelési segédanyagokkal, felszerelve
- NÁ80</t>
  </si>
  <si>
    <t>3.6</t>
  </si>
  <si>
    <t>- NÁ125</t>
  </si>
  <si>
    <t>3.7</t>
  </si>
  <si>
    <t>AIRVENT D/I véglezáró idom idomra, horganyzott acéllemezből, szerelési segédanyagokkal, felszerelve
- NÁ125</t>
  </si>
  <si>
    <t>3.8</t>
  </si>
  <si>
    <t>AIRVENT SP-AIR spirálkorcolt légcsatorna, horganyzott acéllemezből, felszerelve, tartószerkezettel, szerelési segédanyagokkal
- NÁ80</t>
  </si>
  <si>
    <t>3.9</t>
  </si>
  <si>
    <t>3.10</t>
  </si>
  <si>
    <t>AIRVENT ISODEC hőszigetelt flexibilis légcsatorna cső, 25 mm beépített hőszigeteléssel, tartószerkezettel, szerelési segédanyagokkal
- NÁ80</t>
  </si>
  <si>
    <t>3.11</t>
  </si>
  <si>
    <t>3.12</t>
  </si>
  <si>
    <t>HELIOS DDF univerzális tetőátvezetés, cserépvörös színre színezett felső résszel,
körbefutó, nagyfelületű ólomszoknyával, rögzítésre szolgáló alaplemezzel, horganyzott
acéllemezből, szerelési segédanyagokkal, felszerelve
- NÁ125</t>
  </si>
  <si>
    <t>3.13</t>
  </si>
  <si>
    <t>KAIFLEX DUCT-ALU üvegszál erősítésű alufóliára kasírozott zártcellás szintetikus kaucsuk hőszigetelés, felszerelve, szerelési segédanyagokkal
- 20 mm vastag</t>
  </si>
  <si>
    <t>3.14</t>
  </si>
  <si>
    <t>Ventilátor beüzemelése</t>
  </si>
  <si>
    <t>3. Szellőzés összesen:</t>
  </si>
  <si>
    <t>4.1</t>
  </si>
  <si>
    <t>WIELAND SANCO félkemény (R 250) rézcső, minimálisan 1 mm falvastagsággal, 
MSZ EN 1057 szerinti (Cu-DHP) minőségben és méretválasztékban, VIEGA PROFIPRESS 
G présidomos kötésekkel (prEN 1254-7 szerint), idomokkal, gumibetétes csőbilincsekkel, szabadon szerelve
- 28x1,0</t>
  </si>
  <si>
    <t>4.2</t>
  </si>
  <si>
    <t>GEBO VARIOGAS AISI 316L rozsdamentes, bevonatos, bordázott flexibilis gázvezeték, PN 0,1, sárga színben, peremezéssel, védőhüvellyel és hollandi csatlakozóval két végén, felszerelve
- NÁ15 (3/4”)</t>
  </si>
  <si>
    <t>4.3</t>
  </si>
  <si>
    <t>EFFEBI ASTER golyóscsap gázra, prés-külső menettel, szerelési segédanyagokkal, felszerelve
- 1/2”</t>
  </si>
  <si>
    <t>4.4</t>
  </si>
  <si>
    <t>Falifülke kialakítása épület külső hőszigetelésében, falifülke vakolásával
- 20x20x10 cm</t>
  </si>
  <si>
    <t>4.5</t>
  </si>
  <si>
    <t>Műanyag kiszellőző rács, rovarhálóval, téglafal hőszigetelésre felszerelve
- 20x20 cm</t>
  </si>
  <si>
    <t>4.6</t>
  </si>
  <si>
    <t>VAILLANT 60/100 koncentrikus, függőleges levegő-égéstermék rendszer (C33 típusú), felszerelve, a következő elemekből:
- 1 db egyenes revíziós idom (303918)
- 1 db nyitható csőtoldat (303915)
- 1 db koncentrikus hosszabbító cső 2,0 m  
  (303905 sz.)
- 1 db függőleges tetőátvezető (0020220656 sz.)
- 1 db ferdetető gallér (009076 sz.)
- 5 db csőbilincs (303821)</t>
  </si>
  <si>
    <t>klt</t>
  </si>
  <si>
    <t>4.7</t>
  </si>
  <si>
    <t>Koncentrikus levegő-égéstermék rendszer elburkolása kazánhelyiségen kívül 90 perces tűzállóságú szerkezettel (tűzgátló gipszkarton+ásványgyapot)</t>
  </si>
  <si>
    <t>4.8</t>
  </si>
  <si>
    <t>Gázcső kiszellőztetett, bontható elburkolása gipszkartonból, szellőzőrácsokkal</t>
  </si>
  <si>
    <t>4.9</t>
  </si>
  <si>
    <t>Acél védőcső beépítése téglafalba
- NÁ40</t>
  </si>
  <si>
    <t>4.10</t>
  </si>
  <si>
    <t>Acél védőcső beépítése födémátvezetésbe
- NÁ150</t>
  </si>
  <si>
    <t>4.11</t>
  </si>
  <si>
    <t>Gázkazán gázoldali bekötése</t>
  </si>
  <si>
    <t>4.12</t>
  </si>
  <si>
    <t>Tömörségi és szilárdsági nyomáspróba</t>
  </si>
  <si>
    <t>4.13</t>
  </si>
  <si>
    <t>Levegő-égéstermék rendszer nyomáspróbája</t>
  </si>
  <si>
    <t>4.14</t>
  </si>
  <si>
    <t>Égéstermék elvezető rendszer kéményseprő szolgáltatói átadása</t>
  </si>
  <si>
    <t>5.1</t>
  </si>
  <si>
    <t>PANNONPIPE tokos csatornavezeték műanyagból, gumigyűrűs kötésekkel, csőidomokkal, épületen belüli földárokban szerelve, földmunkával, homokággyal, tömörítéssel
- NÁ125</t>
  </si>
  <si>
    <t>5.2</t>
  </si>
  <si>
    <t>PANNONPIPE tokos csatornavezeték műanyagból, gumigyűrűs kötésekkel, csőidomokkal, téglafalban szerelve, horonyvéséssel, helyreállítás nélkül
- NÁ125</t>
  </si>
  <si>
    <t>5.3</t>
  </si>
  <si>
    <t>AIR TRADE CENTRE BLR-O-R rozsdamentes acél kültéri esővédő fix zsalu, rovarhálóval, felszerelve
- NÁ125</t>
  </si>
  <si>
    <t>5. Égési levegő ellátás összesen:</t>
  </si>
  <si>
    <t>6.1</t>
  </si>
  <si>
    <t>Nagy tisztaságú, vegyileg tisztított félkemény rézcső, idomokkal, keményforrasztott 
kötésekkel, gumibetétes csőbilincsekkel, téglafalra felszerelve
- átm. 6</t>
  </si>
  <si>
    <t>6.2</t>
  </si>
  <si>
    <t>- átm. 10</t>
  </si>
  <si>
    <t>6.3</t>
  </si>
  <si>
    <t>KAIFLEX ST zártcellás hőszigetelés, hűtési csővezetékre, felszerelve
- 13x06</t>
  </si>
  <si>
    <t>6.4</t>
  </si>
  <si>
    <t>- 13x12</t>
  </si>
  <si>
    <t>6.5</t>
  </si>
  <si>
    <t>Hűtési vezeték nyomáspróbája</t>
  </si>
  <si>
    <t>6.6</t>
  </si>
  <si>
    <t>VALSIR PEXAL ötrétegű műanyag cső, térhálósított polietilénből, 0,35 mm alumínium réteggel, oxigéndiffúziómentes, GENERAL 
FITTINGS présidomokkal, szabadon szerelve, gumibetétes csőbilincsekkel
- 26x3,0</t>
  </si>
  <si>
    <t>6. Klíma előkészítés összesen:</t>
  </si>
  <si>
    <t>Anyagköltség</t>
  </si>
  <si>
    <t>Díjköltség</t>
  </si>
  <si>
    <t>Anyag + Díj összesen</t>
  </si>
  <si>
    <t>Anyag összesen</t>
  </si>
  <si>
    <t>Díj összesen</t>
  </si>
  <si>
    <t>4. Belső gázellátás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</si>
</sst>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family val="2"/>
      <charset val="238"/>
    </font>
    <font>
      <sz val="11"/>
      <color rgb="FF800080"/>
      <name val="Calibri"/>
      <family val="2"/>
      <charset val="238"/>
    </font>
    <font>
      <b/>
      <sz val="26"/>
      <name val="Arial CE"/>
      <family val="2"/>
      <charset val="238"/>
    </font>
    <font>
      <sz val="14"/>
      <name val="Arial CE"/>
      <family val="2"/>
      <charset val="238"/>
    </font>
    <font>
      <b/>
      <sz val="22"/>
      <name val="Arial CE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65">
    <xf numFmtId="0" fontId="0" fillId="0" borderId="0" xfId="0"/>
    <xf numFmtId="49" fontId="8" fillId="0" borderId="2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10" fillId="0" borderId="1" xfId="0" applyNumberFormat="1" applyFont="1" applyBorder="1" applyAlignment="1"/>
    <xf numFmtId="49" fontId="10" fillId="0" borderId="1" xfId="0" applyNumberFormat="1" applyFont="1" applyBorder="1" applyAlignment="1">
      <alignment vertical="top"/>
    </xf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vertical="top"/>
    </xf>
    <xf numFmtId="49" fontId="10" fillId="0" borderId="0" xfId="0" applyNumberFormat="1" applyFont="1" applyAlignment="1"/>
    <xf numFmtId="49" fontId="10" fillId="0" borderId="0" xfId="0" applyNumberFormat="1" applyFont="1" applyAlignment="1">
      <alignment vertical="top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0" fontId="0" fillId="0" borderId="0" xfId="0" applyAlignment="1"/>
    <xf numFmtId="3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top"/>
    </xf>
    <xf numFmtId="49" fontId="7" fillId="0" borderId="0" xfId="0" applyNumberFormat="1" applyFont="1" applyAlignment="1"/>
    <xf numFmtId="49" fontId="7" fillId="0" borderId="0" xfId="0" applyNumberFormat="1" applyFont="1" applyAlignment="1">
      <alignment wrapText="1"/>
    </xf>
    <xf numFmtId="0" fontId="7" fillId="0" borderId="0" xfId="0" applyFont="1" applyAlignment="1"/>
    <xf numFmtId="3" fontId="7" fillId="0" borderId="0" xfId="0" applyNumberFormat="1" applyFont="1" applyAlignment="1"/>
    <xf numFmtId="0" fontId="7" fillId="0" borderId="0" xfId="0" applyFont="1"/>
    <xf numFmtId="49" fontId="8" fillId="0" borderId="0" xfId="0" applyNumberFormat="1" applyFont="1" applyAlignment="1"/>
    <xf numFmtId="49" fontId="0" fillId="0" borderId="2" xfId="0" applyNumberFormat="1" applyFont="1" applyBorder="1" applyAlignment="1"/>
    <xf numFmtId="49" fontId="0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2" xfId="0" applyFont="1" applyBorder="1" applyAlignment="1"/>
    <xf numFmtId="3" fontId="0" fillId="0" borderId="2" xfId="0" applyNumberFormat="1" applyBorder="1" applyAlignment="1"/>
    <xf numFmtId="49" fontId="9" fillId="0" borderId="2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wrapText="1"/>
    </xf>
    <xf numFmtId="3" fontId="0" fillId="0" borderId="2" xfId="0" applyNumberFormat="1" applyFont="1" applyBorder="1" applyAlignment="1"/>
    <xf numFmtId="0" fontId="0" fillId="0" borderId="0" xfId="0" applyBorder="1" applyAlignment="1">
      <alignment wrapText="1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49" fontId="0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2" xfId="0" applyFont="1" applyBorder="1" applyAlignment="1"/>
    <xf numFmtId="0" fontId="0" fillId="0" borderId="2" xfId="0" applyFont="1" applyBorder="1" applyAlignment="1">
      <alignment wrapText="1"/>
    </xf>
    <xf numFmtId="3" fontId="10" fillId="0" borderId="0" xfId="0" applyNumberFormat="1" applyFont="1" applyAlignment="1"/>
    <xf numFmtId="0" fontId="7" fillId="0" borderId="0" xfId="0" applyFont="1" applyBorder="1" applyAlignment="1">
      <alignment wrapText="1"/>
    </xf>
    <xf numFmtId="3" fontId="7" fillId="0" borderId="2" xfId="0" applyNumberFormat="1" applyFont="1" applyBorder="1" applyAlignment="1"/>
    <xf numFmtId="0" fontId="11" fillId="0" borderId="0" xfId="0" applyFont="1" applyAlignment="1"/>
    <xf numFmtId="3" fontId="11" fillId="0" borderId="0" xfId="0" applyNumberFormat="1" applyFont="1" applyAlignment="1"/>
    <xf numFmtId="3" fontId="11" fillId="0" borderId="0" xfId="0" applyNumberFormat="1" applyFont="1" applyBorder="1" applyAlignment="1"/>
    <xf numFmtId="0" fontId="11" fillId="0" borderId="0" xfId="0" applyFont="1" applyBorder="1" applyAlignment="1"/>
    <xf numFmtId="0" fontId="11" fillId="0" borderId="1" xfId="0" applyFont="1" applyBorder="1" applyAlignment="1"/>
    <xf numFmtId="3" fontId="11" fillId="0" borderId="1" xfId="0" applyNumberFormat="1" applyFont="1" applyBorder="1" applyAlignment="1"/>
    <xf numFmtId="3" fontId="11" fillId="0" borderId="2" xfId="0" applyNumberFormat="1" applyFont="1" applyBorder="1" applyAlignment="1"/>
    <xf numFmtId="49" fontId="12" fillId="0" borderId="0" xfId="0" applyNumberFormat="1" applyFont="1" applyAlignment="1"/>
    <xf numFmtId="49" fontId="12" fillId="0" borderId="0" xfId="0" applyNumberFormat="1" applyFont="1" applyAlignment="1">
      <alignment wrapText="1"/>
    </xf>
    <xf numFmtId="3" fontId="0" fillId="0" borderId="0" xfId="0" applyNumberFormat="1" applyFont="1" applyAlignment="1"/>
    <xf numFmtId="49" fontId="8" fillId="0" borderId="3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right" wrapText="1"/>
    </xf>
    <xf numFmtId="49" fontId="9" fillId="0" borderId="6" xfId="0" applyNumberFormat="1" applyFont="1" applyBorder="1" applyAlignment="1">
      <alignment horizontal="right" vertical="center" wrapText="1"/>
    </xf>
    <xf numFmtId="49" fontId="9" fillId="0" borderId="7" xfId="0" applyNumberFormat="1" applyFont="1" applyBorder="1" applyAlignment="1">
      <alignment horizontal="right" vertical="center" wrapText="1"/>
    </xf>
    <xf numFmtId="49" fontId="9" fillId="0" borderId="8" xfId="0" applyNumberFormat="1" applyFont="1" applyBorder="1" applyAlignment="1">
      <alignment horizontal="right" vertical="center" wrapText="1"/>
    </xf>
    <xf numFmtId="0" fontId="0" fillId="0" borderId="9" xfId="0" applyFont="1" applyBorder="1" applyAlignment="1">
      <alignment horizontal="right"/>
    </xf>
    <xf numFmtId="0" fontId="0" fillId="0" borderId="0" xfId="0" applyFont="1" applyBorder="1" applyAlignment="1">
      <alignment horizontal="right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48576"/>
  <sheetViews>
    <sheetView tabSelected="1" view="pageBreakPreview" zoomScaleNormal="100" zoomScaleSheetLayoutView="100" zoomScalePageLayoutView="110" workbookViewId="0">
      <selection activeCell="F25" sqref="F25"/>
    </sheetView>
  </sheetViews>
  <sheetFormatPr defaultRowHeight="12.75" x14ac:dyDescent="0.2"/>
  <cols>
    <col min="1" max="1" width="9.42578125" style="12" customWidth="1"/>
    <col min="2" max="2" width="42.7109375" style="13" customWidth="1"/>
    <col min="3" max="3" width="10" style="14" customWidth="1"/>
    <col min="4" max="4" width="15.28515625" style="14" customWidth="1"/>
    <col min="5" max="6" width="15.7109375" style="15" customWidth="1"/>
    <col min="7" max="7" width="10.42578125" style="15" customWidth="1"/>
    <col min="8" max="257" width="9.140625" style="14" customWidth="1"/>
    <col min="258" max="1025" width="9.140625" customWidth="1"/>
  </cols>
  <sheetData>
    <row r="1" spans="1:7" ht="12.75" customHeight="1" x14ac:dyDescent="0.2">
      <c r="A1" s="16"/>
      <c r="B1" s="17"/>
    </row>
    <row r="6" spans="1:7" ht="33.75" customHeight="1" x14ac:dyDescent="0.5">
      <c r="A6" s="5" t="s">
        <v>0</v>
      </c>
      <c r="B6" s="5"/>
      <c r="C6" s="5"/>
      <c r="D6" s="5"/>
      <c r="E6" s="5"/>
      <c r="F6" s="5"/>
      <c r="G6" s="5"/>
    </row>
    <row r="7" spans="1:7" ht="18" customHeight="1" x14ac:dyDescent="0.25">
      <c r="A7" s="4" t="s">
        <v>1</v>
      </c>
      <c r="B7" s="4"/>
      <c r="C7" s="4"/>
      <c r="D7" s="4"/>
      <c r="E7" s="4"/>
      <c r="F7" s="4"/>
      <c r="G7" s="4"/>
    </row>
    <row r="8" spans="1:7" ht="18" customHeight="1" x14ac:dyDescent="0.25">
      <c r="A8" s="4" t="s">
        <v>2</v>
      </c>
      <c r="B8" s="4"/>
      <c r="C8" s="4"/>
      <c r="D8" s="4"/>
      <c r="E8" s="4"/>
      <c r="F8" s="4"/>
      <c r="G8" s="4"/>
    </row>
    <row r="13" spans="1:7" ht="27.75" customHeight="1" x14ac:dyDescent="0.4">
      <c r="A13" s="3" t="s">
        <v>3</v>
      </c>
      <c r="B13" s="3"/>
      <c r="C13" s="3"/>
      <c r="D13" s="3"/>
      <c r="E13" s="3"/>
      <c r="F13" s="3"/>
      <c r="G13" s="3"/>
    </row>
    <row r="14" spans="1:7" ht="27.75" customHeight="1" x14ac:dyDescent="0.4">
      <c r="A14" s="18"/>
      <c r="B14" s="19"/>
      <c r="C14" s="20"/>
      <c r="D14" s="20"/>
      <c r="E14" s="21"/>
      <c r="F14" s="21"/>
      <c r="G14" s="21"/>
    </row>
    <row r="15" spans="1:7" ht="27.75" customHeight="1" x14ac:dyDescent="0.4">
      <c r="A15" s="18"/>
      <c r="B15" s="19"/>
      <c r="C15" s="20"/>
      <c r="D15" s="20"/>
      <c r="E15" s="21"/>
      <c r="F15" s="21"/>
      <c r="G15" s="21"/>
    </row>
    <row r="16" spans="1:7" ht="20.25" customHeight="1" x14ac:dyDescent="0.2">
      <c r="A16" s="22"/>
    </row>
    <row r="17" spans="1:7" ht="20.25" customHeight="1" x14ac:dyDescent="0.2">
      <c r="A17" s="22"/>
      <c r="D17" s="26" t="s">
        <v>248</v>
      </c>
      <c r="E17" s="26" t="s">
        <v>249</v>
      </c>
      <c r="F17" s="26" t="s">
        <v>250</v>
      </c>
    </row>
    <row r="18" spans="1:7" ht="20.25" customHeight="1" x14ac:dyDescent="0.25">
      <c r="A18" s="11" t="s">
        <v>4</v>
      </c>
      <c r="B18" s="10"/>
      <c r="C18" s="47"/>
      <c r="D18" s="48">
        <f>'1. Vízellátás, szv. elv.'!G46</f>
        <v>0</v>
      </c>
      <c r="E18" s="48">
        <f>'1. Vízellátás, szv. elv.'!H46</f>
        <v>0</v>
      </c>
      <c r="F18" s="49">
        <f>SUM(D18:E18)</f>
        <v>0</v>
      </c>
      <c r="G18" s="49"/>
    </row>
    <row r="19" spans="1:7" ht="20.25" customHeight="1" x14ac:dyDescent="0.25">
      <c r="A19" s="11" t="s">
        <v>5</v>
      </c>
      <c r="B19" s="10"/>
      <c r="C19" s="47"/>
      <c r="D19" s="48">
        <f>'2. Központi fűtés'!G40</f>
        <v>0</v>
      </c>
      <c r="E19" s="48">
        <f>'2. Központi fűtés'!H40</f>
        <v>0</v>
      </c>
      <c r="F19" s="49">
        <f t="shared" ref="F19:F23" si="0">SUM(D19:E19)</f>
        <v>0</v>
      </c>
      <c r="G19" s="49"/>
    </row>
    <row r="20" spans="1:7" ht="20.25" customHeight="1" x14ac:dyDescent="0.25">
      <c r="A20" s="9" t="s">
        <v>6</v>
      </c>
      <c r="B20" s="10"/>
      <c r="C20" s="47"/>
      <c r="D20" s="48">
        <f>'3. Szellőzés'!G18</f>
        <v>0</v>
      </c>
      <c r="E20" s="48">
        <f>'3. Szellőzés'!H18</f>
        <v>0</v>
      </c>
      <c r="F20" s="49">
        <f t="shared" si="0"/>
        <v>0</v>
      </c>
      <c r="G20" s="49"/>
    </row>
    <row r="21" spans="1:7" ht="20.25" customHeight="1" x14ac:dyDescent="0.25">
      <c r="A21" s="9" t="s">
        <v>7</v>
      </c>
      <c r="B21" s="10"/>
      <c r="C21" s="47"/>
      <c r="D21" s="48">
        <f>'4. Belső gázellátás'!G18</f>
        <v>0</v>
      </c>
      <c r="E21" s="48">
        <f>'4. Belső gázellátás'!H18</f>
        <v>0</v>
      </c>
      <c r="F21" s="49">
        <f t="shared" si="0"/>
        <v>0</v>
      </c>
      <c r="G21" s="49"/>
    </row>
    <row r="22" spans="1:7" ht="20.25" customHeight="1" x14ac:dyDescent="0.25">
      <c r="A22" s="9" t="s">
        <v>8</v>
      </c>
      <c r="B22" s="8"/>
      <c r="C22" s="50"/>
      <c r="D22" s="49">
        <f>'5. Égési levegő ellátás'!G7</f>
        <v>0</v>
      </c>
      <c r="E22" s="49">
        <f>'5. Égési levegő ellátás'!H7</f>
        <v>0</v>
      </c>
      <c r="F22" s="49">
        <f t="shared" si="0"/>
        <v>0</v>
      </c>
      <c r="G22" s="49"/>
    </row>
    <row r="23" spans="1:7" ht="20.25" customHeight="1" x14ac:dyDescent="0.25">
      <c r="A23" s="7" t="s">
        <v>9</v>
      </c>
      <c r="B23" s="6"/>
      <c r="C23" s="51"/>
      <c r="D23" s="52">
        <f>'6. Klíma előkészítés'!G10</f>
        <v>0</v>
      </c>
      <c r="E23" s="52">
        <f>'6. Klíma előkészítés'!H10</f>
        <v>0</v>
      </c>
      <c r="F23" s="49">
        <f t="shared" si="0"/>
        <v>0</v>
      </c>
      <c r="G23" s="52"/>
    </row>
    <row r="24" spans="1:7" ht="20.25" customHeight="1" x14ac:dyDescent="0.25">
      <c r="A24" s="23"/>
      <c r="B24" s="54" t="s">
        <v>10</v>
      </c>
      <c r="C24" s="25"/>
      <c r="D24" s="26">
        <f>SUM(D18:D23)</f>
        <v>0</v>
      </c>
      <c r="E24" s="52">
        <f>SUM(E18:E23)</f>
        <v>0</v>
      </c>
      <c r="F24" s="44">
        <f>SUM(F18:F23)</f>
        <v>0</v>
      </c>
      <c r="G24" s="44"/>
    </row>
    <row r="25" spans="1:7" s="25" customFormat="1" ht="15" customHeight="1" x14ac:dyDescent="0.2">
      <c r="A25" s="23"/>
      <c r="B25" s="24"/>
      <c r="E25" s="26"/>
      <c r="F25" s="26"/>
      <c r="G25" s="26"/>
    </row>
    <row r="26" spans="1:7" s="25" customFormat="1" ht="15" customHeight="1" x14ac:dyDescent="0.2">
      <c r="A26" s="23"/>
      <c r="B26" s="24"/>
      <c r="E26" s="26"/>
      <c r="F26" s="26"/>
      <c r="G26" s="26"/>
    </row>
    <row r="27" spans="1:7" s="25" customFormat="1" ht="15" customHeight="1" x14ac:dyDescent="0.2">
      <c r="A27" s="23"/>
      <c r="B27" s="24"/>
      <c r="E27" s="26"/>
      <c r="F27" s="26"/>
      <c r="G27" s="26"/>
    </row>
    <row r="28" spans="1:7" s="25" customFormat="1" ht="15" customHeight="1" x14ac:dyDescent="0.2">
      <c r="A28" s="23"/>
      <c r="B28" s="24"/>
      <c r="E28" s="26"/>
      <c r="F28" s="26"/>
      <c r="G28" s="26"/>
    </row>
    <row r="29" spans="1:7" s="25" customFormat="1" ht="15" customHeight="1" x14ac:dyDescent="0.2">
      <c r="A29" s="23"/>
      <c r="B29" s="24"/>
      <c r="E29" s="26"/>
      <c r="F29" s="26"/>
      <c r="G29" s="26"/>
    </row>
    <row r="30" spans="1:7" s="25" customFormat="1" ht="15" customHeight="1" x14ac:dyDescent="0.2">
      <c r="A30" s="23"/>
      <c r="B30" s="24"/>
      <c r="E30" s="26"/>
      <c r="F30" s="26"/>
      <c r="G30" s="26"/>
    </row>
    <row r="31" spans="1:7" s="25" customFormat="1" ht="15" customHeight="1" x14ac:dyDescent="0.2">
      <c r="A31" s="23"/>
      <c r="B31" s="24"/>
      <c r="E31" s="26"/>
      <c r="F31" s="26"/>
      <c r="G31" s="26"/>
    </row>
    <row r="32" spans="1:7" s="25" customFormat="1" ht="15" customHeight="1" x14ac:dyDescent="0.2">
      <c r="A32" s="23"/>
      <c r="B32" s="24"/>
      <c r="E32" s="26"/>
      <c r="F32" s="26"/>
      <c r="G32" s="26"/>
    </row>
    <row r="33" spans="1:7" s="25" customFormat="1" ht="15" customHeight="1" x14ac:dyDescent="0.2">
      <c r="A33" s="23"/>
      <c r="B33" s="24"/>
      <c r="E33" s="26"/>
      <c r="F33" s="26"/>
      <c r="G33" s="26"/>
    </row>
    <row r="34" spans="1:7" s="25" customFormat="1" ht="15" customHeight="1" x14ac:dyDescent="0.2">
      <c r="A34" s="23"/>
      <c r="B34" s="24"/>
      <c r="E34" s="26"/>
      <c r="F34" s="26"/>
      <c r="G34" s="26"/>
    </row>
    <row r="35" spans="1:7" s="25" customFormat="1" ht="15" customHeight="1" x14ac:dyDescent="0.2">
      <c r="A35" s="23"/>
      <c r="B35" s="24"/>
      <c r="E35" s="26"/>
      <c r="F35" s="26"/>
      <c r="G35" s="26"/>
    </row>
    <row r="36" spans="1:7" s="25" customFormat="1" ht="15" customHeight="1" x14ac:dyDescent="0.2">
      <c r="A36" s="23"/>
      <c r="B36" s="24"/>
      <c r="E36" s="26"/>
      <c r="F36" s="26"/>
      <c r="G36" s="26"/>
    </row>
    <row r="37" spans="1:7" s="25" customFormat="1" ht="15" customHeight="1" x14ac:dyDescent="0.2">
      <c r="A37" s="23"/>
      <c r="B37" s="24"/>
      <c r="E37" s="26"/>
      <c r="F37" s="26"/>
      <c r="G37" s="26"/>
    </row>
    <row r="38" spans="1:7" s="25" customFormat="1" ht="15" customHeight="1" x14ac:dyDescent="0.2">
      <c r="A38" s="23"/>
      <c r="B38" s="24"/>
      <c r="E38" s="26"/>
      <c r="F38" s="26"/>
      <c r="G38" s="26"/>
    </row>
    <row r="39" spans="1:7" s="25" customFormat="1" ht="15" customHeight="1" x14ac:dyDescent="0.2">
      <c r="A39" s="23"/>
      <c r="B39" s="24"/>
      <c r="E39" s="26"/>
      <c r="F39" s="26"/>
      <c r="G39" s="26"/>
    </row>
    <row r="40" spans="1:7" s="25" customFormat="1" ht="15" customHeight="1" x14ac:dyDescent="0.2">
      <c r="A40" s="23"/>
      <c r="B40" s="24"/>
      <c r="E40" s="26"/>
      <c r="F40" s="26"/>
      <c r="G40" s="26"/>
    </row>
    <row r="41" spans="1:7" s="25" customFormat="1" ht="15" customHeight="1" x14ac:dyDescent="0.2">
      <c r="A41" s="23"/>
      <c r="B41" s="24"/>
      <c r="E41" s="26"/>
      <c r="F41" s="26"/>
      <c r="G41" s="26"/>
    </row>
    <row r="42" spans="1:7" s="25" customFormat="1" ht="15" customHeight="1" x14ac:dyDescent="0.2">
      <c r="A42" s="23"/>
      <c r="B42" s="24"/>
      <c r="E42" s="26"/>
      <c r="F42" s="26"/>
      <c r="G42" s="26"/>
    </row>
    <row r="43" spans="1:7" s="25" customFormat="1" ht="15" customHeight="1" x14ac:dyDescent="0.2">
      <c r="A43" s="23"/>
      <c r="B43" s="24"/>
      <c r="E43" s="26"/>
      <c r="F43" s="26"/>
      <c r="G43" s="26"/>
    </row>
    <row r="44" spans="1:7" s="25" customFormat="1" ht="15" customHeight="1" x14ac:dyDescent="0.2">
      <c r="A44" s="23"/>
      <c r="B44" s="24"/>
      <c r="E44" s="26"/>
      <c r="F44" s="26"/>
      <c r="G44" s="26"/>
    </row>
    <row r="45" spans="1:7" s="25" customFormat="1" ht="15" customHeight="1" x14ac:dyDescent="0.2">
      <c r="A45" s="23"/>
      <c r="B45" s="24"/>
      <c r="E45" s="26"/>
      <c r="F45" s="26"/>
      <c r="G45" s="26"/>
    </row>
    <row r="46" spans="1:7" s="25" customFormat="1" ht="15" customHeight="1" x14ac:dyDescent="0.2">
      <c r="A46" s="23"/>
      <c r="B46" s="24"/>
      <c r="E46" s="26"/>
      <c r="F46" s="26"/>
      <c r="G46" s="26"/>
    </row>
    <row r="47" spans="1:7" s="25" customFormat="1" ht="15" customHeight="1" x14ac:dyDescent="0.2">
      <c r="A47" s="23"/>
      <c r="B47" s="24"/>
      <c r="E47" s="26"/>
      <c r="F47" s="26"/>
      <c r="G47" s="26"/>
    </row>
    <row r="48" spans="1:7" s="25" customFormat="1" ht="15" customHeight="1" x14ac:dyDescent="0.2">
      <c r="A48" s="23"/>
      <c r="B48" s="24"/>
      <c r="E48" s="26"/>
      <c r="F48" s="26"/>
      <c r="G48" s="26"/>
    </row>
    <row r="49" spans="1:7" s="25" customFormat="1" ht="15" customHeight="1" x14ac:dyDescent="0.2">
      <c r="A49" s="23"/>
      <c r="B49" s="24"/>
      <c r="E49" s="26"/>
      <c r="F49" s="26"/>
      <c r="G49" s="26"/>
    </row>
    <row r="50" spans="1:7" s="25" customFormat="1" ht="15" customHeight="1" x14ac:dyDescent="0.2">
      <c r="A50" s="23"/>
      <c r="B50" s="24"/>
      <c r="E50" s="26"/>
      <c r="F50" s="26"/>
      <c r="G50" s="26"/>
    </row>
    <row r="51" spans="1:7" s="25" customFormat="1" ht="15" customHeight="1" x14ac:dyDescent="0.2">
      <c r="A51" s="27"/>
      <c r="B51" s="24"/>
      <c r="E51" s="26"/>
      <c r="F51" s="26"/>
      <c r="G51" s="26"/>
    </row>
    <row r="52" spans="1:7" s="25" customFormat="1" ht="15" customHeight="1" x14ac:dyDescent="0.2">
      <c r="A52" s="27"/>
      <c r="B52" s="24"/>
      <c r="E52" s="26"/>
      <c r="F52" s="26"/>
      <c r="G52" s="26"/>
    </row>
    <row r="53" spans="1:7" s="25" customFormat="1" ht="15" customHeight="1" x14ac:dyDescent="0.2">
      <c r="A53"/>
      <c r="B53" s="24"/>
      <c r="E53" s="26"/>
      <c r="F53" s="26"/>
      <c r="G53" s="26"/>
    </row>
    <row r="54" spans="1:7" s="25" customFormat="1" ht="15" customHeight="1" x14ac:dyDescent="0.2">
      <c r="A54" s="23"/>
      <c r="B54" s="24"/>
      <c r="E54" s="26"/>
      <c r="F54" s="26"/>
      <c r="G54" s="26"/>
    </row>
    <row r="55" spans="1:7" s="25" customFormat="1" ht="15" customHeight="1" x14ac:dyDescent="0.2">
      <c r="A55" s="23" t="s">
        <v>11</v>
      </c>
      <c r="B55" s="24"/>
      <c r="E55" s="26"/>
      <c r="F55" s="26"/>
      <c r="G55" s="26"/>
    </row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4">
    <mergeCell ref="A6:G6"/>
    <mergeCell ref="A7:G7"/>
    <mergeCell ref="A8:G8"/>
    <mergeCell ref="A13:G13"/>
  </mergeCells>
  <printOptions horizontalCentered="1"/>
  <pageMargins left="0.78749999999999998" right="0.78749999999999998" top="1.29097222222222" bottom="0.51180555555555496" header="0.51180555555555496" footer="0.51180555555555496"/>
  <pageSetup paperSize="9" scale="73" firstPageNumber="0" orientation="portrait" horizontalDpi="300" verticalDpi="300" r:id="rId1"/>
  <headerFooter>
    <oddHeader>&amp;C4+4 lakásos társasház - 2. ütem - 6. lakás
9700 Szombathely, Szőllősi sétány 8665/1. hrsz.
Épületgépészeti költségvetés kiírás&amp;RÖsszesítő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46"/>
  <sheetViews>
    <sheetView view="pageBreakPreview" topLeftCell="A40" zoomScaleNormal="100" zoomScaleSheetLayoutView="100" zoomScalePageLayoutView="110" workbookViewId="0">
      <selection activeCell="G2" sqref="G2:I4"/>
    </sheetView>
  </sheetViews>
  <sheetFormatPr defaultRowHeight="12.75" x14ac:dyDescent="0.2"/>
  <cols>
    <col min="1" max="1" width="9.42578125" style="12" customWidth="1"/>
    <col min="2" max="2" width="42.7109375" style="13" customWidth="1"/>
    <col min="3" max="3" width="10" style="14" customWidth="1"/>
    <col min="4" max="4" width="15.28515625" style="14" customWidth="1"/>
    <col min="5" max="8" width="15.7109375" style="15" customWidth="1"/>
    <col min="9" max="9" width="10.42578125" style="15" customWidth="1"/>
    <col min="10" max="259" width="9.140625" style="14" customWidth="1"/>
    <col min="260" max="1027" width="9.140625" customWidth="1"/>
  </cols>
  <sheetData>
    <row r="1" spans="1:9" x14ac:dyDescent="0.2">
      <c r="A1" s="28" t="s">
        <v>4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7" t="s">
        <v>251</v>
      </c>
      <c r="H2" s="57" t="s">
        <v>252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8"/>
      <c r="H3" s="58"/>
      <c r="I3" s="2"/>
    </row>
    <row r="4" spans="1:9" ht="25.5" x14ac:dyDescent="0.2">
      <c r="A4" s="29" t="s">
        <v>20</v>
      </c>
      <c r="B4" s="30" t="s">
        <v>21</v>
      </c>
      <c r="C4" s="31">
        <v>1</v>
      </c>
      <c r="D4" s="32" t="s">
        <v>22</v>
      </c>
      <c r="E4" s="33"/>
      <c r="F4" s="33"/>
      <c r="G4" s="33">
        <f>C4*E4</f>
        <v>0</v>
      </c>
      <c r="H4" s="33">
        <f>C4*F4</f>
        <v>0</v>
      </c>
      <c r="I4" s="33">
        <f>SUM(G4:H4)</f>
        <v>0</v>
      </c>
    </row>
    <row r="5" spans="1:9" ht="114.75" x14ac:dyDescent="0.2">
      <c r="A5" s="29" t="s">
        <v>23</v>
      </c>
      <c r="B5" s="30" t="s">
        <v>24</v>
      </c>
      <c r="C5" s="31">
        <v>2</v>
      </c>
      <c r="D5" s="32" t="s">
        <v>22</v>
      </c>
      <c r="E5" s="33"/>
      <c r="F5" s="33"/>
      <c r="G5" s="33">
        <f t="shared" ref="G5:G45" si="0">C5*E5</f>
        <v>0</v>
      </c>
      <c r="H5" s="33">
        <f t="shared" ref="H5:H45" si="1">C5*F5</f>
        <v>0</v>
      </c>
      <c r="I5" s="33">
        <f t="shared" ref="I5:I46" si="2">SUM(G5:H5)</f>
        <v>0</v>
      </c>
    </row>
    <row r="6" spans="1:9" ht="114.75" x14ac:dyDescent="0.2">
      <c r="A6" s="29" t="s">
        <v>25</v>
      </c>
      <c r="B6" s="30" t="s">
        <v>26</v>
      </c>
      <c r="C6" s="31">
        <v>1</v>
      </c>
      <c r="D6" s="32" t="s">
        <v>22</v>
      </c>
      <c r="E6" s="33"/>
      <c r="F6" s="33"/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ht="153" x14ac:dyDescent="0.2">
      <c r="A7" s="29" t="s">
        <v>27</v>
      </c>
      <c r="B7" s="30" t="s">
        <v>28</v>
      </c>
      <c r="C7" s="31">
        <v>1</v>
      </c>
      <c r="D7" s="32" t="s">
        <v>22</v>
      </c>
      <c r="E7" s="33"/>
      <c r="F7" s="33"/>
      <c r="G7" s="33">
        <f t="shared" si="0"/>
        <v>0</v>
      </c>
      <c r="H7" s="33">
        <f t="shared" si="1"/>
        <v>0</v>
      </c>
      <c r="I7" s="33">
        <f t="shared" si="2"/>
        <v>0</v>
      </c>
    </row>
    <row r="8" spans="1:9" ht="102" x14ac:dyDescent="0.2">
      <c r="A8" s="29" t="s">
        <v>29</v>
      </c>
      <c r="B8" s="30" t="s">
        <v>30</v>
      </c>
      <c r="C8" s="31">
        <v>1</v>
      </c>
      <c r="D8" s="32" t="s">
        <v>22</v>
      </c>
      <c r="E8" s="33"/>
      <c r="F8" s="33"/>
      <c r="G8" s="33">
        <f t="shared" si="0"/>
        <v>0</v>
      </c>
      <c r="H8" s="33">
        <f t="shared" si="1"/>
        <v>0</v>
      </c>
      <c r="I8" s="33">
        <f t="shared" si="2"/>
        <v>0</v>
      </c>
    </row>
    <row r="9" spans="1:9" ht="89.25" x14ac:dyDescent="0.2">
      <c r="A9" s="29" t="s">
        <v>31</v>
      </c>
      <c r="B9" s="34" t="s">
        <v>32</v>
      </c>
      <c r="C9" s="31">
        <v>2</v>
      </c>
      <c r="D9" s="32" t="s">
        <v>22</v>
      </c>
      <c r="E9" s="33"/>
      <c r="F9" s="33"/>
      <c r="G9" s="33">
        <f t="shared" si="0"/>
        <v>0</v>
      </c>
      <c r="H9" s="33">
        <f t="shared" si="1"/>
        <v>0</v>
      </c>
      <c r="I9" s="33">
        <f t="shared" si="2"/>
        <v>0</v>
      </c>
    </row>
    <row r="10" spans="1:9" ht="89.25" x14ac:dyDescent="0.2">
      <c r="A10" s="29" t="s">
        <v>33</v>
      </c>
      <c r="B10" s="35" t="s">
        <v>34</v>
      </c>
      <c r="C10" s="31">
        <v>1</v>
      </c>
      <c r="D10" s="32" t="s">
        <v>22</v>
      </c>
      <c r="E10" s="33"/>
      <c r="F10" s="33"/>
      <c r="G10" s="33">
        <f t="shared" si="0"/>
        <v>0</v>
      </c>
      <c r="H10" s="33">
        <f t="shared" si="1"/>
        <v>0</v>
      </c>
      <c r="I10" s="33">
        <f t="shared" si="2"/>
        <v>0</v>
      </c>
    </row>
    <row r="11" spans="1:9" ht="76.5" x14ac:dyDescent="0.2">
      <c r="A11" s="29" t="s">
        <v>35</v>
      </c>
      <c r="B11" s="35" t="s">
        <v>36</v>
      </c>
      <c r="C11" s="31">
        <v>34</v>
      </c>
      <c r="D11" s="32" t="s">
        <v>37</v>
      </c>
      <c r="E11" s="33"/>
      <c r="F11" s="33"/>
      <c r="G11" s="33">
        <f t="shared" si="0"/>
        <v>0</v>
      </c>
      <c r="H11" s="33">
        <f t="shared" si="1"/>
        <v>0</v>
      </c>
      <c r="I11" s="33">
        <f t="shared" si="2"/>
        <v>0</v>
      </c>
    </row>
    <row r="12" spans="1:9" x14ac:dyDescent="0.2">
      <c r="A12" s="29" t="s">
        <v>38</v>
      </c>
      <c r="B12" s="35" t="s">
        <v>39</v>
      </c>
      <c r="C12" s="31">
        <v>11</v>
      </c>
      <c r="D12" s="32" t="s">
        <v>37</v>
      </c>
      <c r="E12" s="33"/>
      <c r="F12" s="33"/>
      <c r="G12" s="33">
        <f t="shared" si="0"/>
        <v>0</v>
      </c>
      <c r="H12" s="33">
        <f t="shared" si="1"/>
        <v>0</v>
      </c>
      <c r="I12" s="33">
        <f t="shared" si="2"/>
        <v>0</v>
      </c>
    </row>
    <row r="13" spans="1:9" x14ac:dyDescent="0.2">
      <c r="A13" s="29" t="s">
        <v>40</v>
      </c>
      <c r="B13" s="35" t="s">
        <v>41</v>
      </c>
      <c r="C13" s="31">
        <v>8</v>
      </c>
      <c r="D13" s="32" t="s">
        <v>37</v>
      </c>
      <c r="E13" s="33"/>
      <c r="F13" s="33"/>
      <c r="G13" s="33">
        <f t="shared" si="0"/>
        <v>0</v>
      </c>
      <c r="H13" s="33">
        <f t="shared" si="1"/>
        <v>0</v>
      </c>
      <c r="I13" s="33">
        <f t="shared" si="2"/>
        <v>0</v>
      </c>
    </row>
    <row r="14" spans="1:9" x14ac:dyDescent="0.2">
      <c r="A14" s="29" t="s">
        <v>42</v>
      </c>
      <c r="B14" s="34" t="s">
        <v>43</v>
      </c>
      <c r="C14" s="31">
        <v>20</v>
      </c>
      <c r="D14" s="32" t="s">
        <v>37</v>
      </c>
      <c r="E14" s="33"/>
      <c r="F14" s="33"/>
      <c r="G14" s="33">
        <f t="shared" si="0"/>
        <v>0</v>
      </c>
      <c r="H14" s="33">
        <f t="shared" si="1"/>
        <v>0</v>
      </c>
      <c r="I14" s="33">
        <f t="shared" si="2"/>
        <v>0</v>
      </c>
    </row>
    <row r="15" spans="1:9" ht="76.5" x14ac:dyDescent="0.2">
      <c r="A15" s="29" t="s">
        <v>44</v>
      </c>
      <c r="B15" s="34" t="s">
        <v>45</v>
      </c>
      <c r="C15" s="31">
        <v>9</v>
      </c>
      <c r="D15" s="32" t="s">
        <v>37</v>
      </c>
      <c r="E15" s="33"/>
      <c r="F15" s="33"/>
      <c r="G15" s="33">
        <f t="shared" si="0"/>
        <v>0</v>
      </c>
      <c r="H15" s="33">
        <f t="shared" si="1"/>
        <v>0</v>
      </c>
      <c r="I15" s="33">
        <f t="shared" si="2"/>
        <v>0</v>
      </c>
    </row>
    <row r="16" spans="1:9" x14ac:dyDescent="0.2">
      <c r="A16" s="29" t="s">
        <v>46</v>
      </c>
      <c r="B16" s="34" t="s">
        <v>39</v>
      </c>
      <c r="C16" s="31">
        <v>3</v>
      </c>
      <c r="D16" s="32" t="s">
        <v>37</v>
      </c>
      <c r="E16" s="33"/>
      <c r="F16" s="33"/>
      <c r="G16" s="33">
        <f t="shared" si="0"/>
        <v>0</v>
      </c>
      <c r="H16" s="33">
        <f t="shared" si="1"/>
        <v>0</v>
      </c>
      <c r="I16" s="33">
        <f t="shared" si="2"/>
        <v>0</v>
      </c>
    </row>
    <row r="17" spans="1:9" ht="76.5" x14ac:dyDescent="0.2">
      <c r="A17" s="29" t="s">
        <v>47</v>
      </c>
      <c r="B17" s="34" t="s">
        <v>48</v>
      </c>
      <c r="C17" s="31">
        <v>2</v>
      </c>
      <c r="D17" s="56" t="s">
        <v>37</v>
      </c>
      <c r="E17" s="26"/>
      <c r="F17" s="26"/>
      <c r="G17" s="33">
        <f t="shared" si="0"/>
        <v>0</v>
      </c>
      <c r="H17" s="33">
        <f t="shared" si="1"/>
        <v>0</v>
      </c>
      <c r="I17" s="33">
        <f t="shared" si="2"/>
        <v>0</v>
      </c>
    </row>
    <row r="18" spans="1:9" ht="15" x14ac:dyDescent="0.2">
      <c r="A18" s="29" t="s">
        <v>49</v>
      </c>
      <c r="B18" s="35" t="s">
        <v>41</v>
      </c>
      <c r="C18" s="42">
        <v>3</v>
      </c>
      <c r="D18" s="42" t="s">
        <v>37</v>
      </c>
      <c r="E18" s="42"/>
      <c r="F18" s="53"/>
      <c r="G18" s="33">
        <f t="shared" si="0"/>
        <v>0</v>
      </c>
      <c r="H18" s="33">
        <f t="shared" si="1"/>
        <v>0</v>
      </c>
      <c r="I18" s="33">
        <f t="shared" si="2"/>
        <v>0</v>
      </c>
    </row>
    <row r="19" spans="1:9" ht="15" x14ac:dyDescent="0.2">
      <c r="A19" s="29" t="s">
        <v>50</v>
      </c>
      <c r="B19" s="35" t="s">
        <v>43</v>
      </c>
      <c r="C19" s="42">
        <v>3</v>
      </c>
      <c r="D19" s="42" t="s">
        <v>37</v>
      </c>
      <c r="E19" s="42"/>
      <c r="F19" s="53"/>
      <c r="G19" s="33">
        <f t="shared" si="0"/>
        <v>0</v>
      </c>
      <c r="H19" s="33">
        <f t="shared" si="1"/>
        <v>0</v>
      </c>
      <c r="I19" s="33">
        <f t="shared" si="2"/>
        <v>0</v>
      </c>
    </row>
    <row r="20" spans="1:9" ht="51" x14ac:dyDescent="0.2">
      <c r="A20" s="29" t="s">
        <v>51</v>
      </c>
      <c r="B20" s="35" t="s">
        <v>52</v>
      </c>
      <c r="C20" s="42">
        <v>3</v>
      </c>
      <c r="D20" s="42" t="s">
        <v>37</v>
      </c>
      <c r="E20" s="42"/>
      <c r="F20" s="53"/>
      <c r="G20" s="33">
        <f t="shared" si="0"/>
        <v>0</v>
      </c>
      <c r="H20" s="33">
        <f t="shared" si="1"/>
        <v>0</v>
      </c>
      <c r="I20" s="33">
        <f t="shared" si="2"/>
        <v>0</v>
      </c>
    </row>
    <row r="21" spans="1:9" ht="76.5" x14ac:dyDescent="0.2">
      <c r="A21" s="29" t="s">
        <v>53</v>
      </c>
      <c r="B21" s="35" t="s">
        <v>54</v>
      </c>
      <c r="C21" s="42">
        <v>2</v>
      </c>
      <c r="D21" s="42" t="s">
        <v>37</v>
      </c>
      <c r="E21" s="42"/>
      <c r="F21" s="53"/>
      <c r="G21" s="33">
        <f t="shared" si="0"/>
        <v>0</v>
      </c>
      <c r="H21" s="33">
        <f t="shared" si="1"/>
        <v>0</v>
      </c>
      <c r="I21" s="33">
        <f t="shared" si="2"/>
        <v>0</v>
      </c>
    </row>
    <row r="22" spans="1:9" ht="15" x14ac:dyDescent="0.2">
      <c r="A22" s="29" t="s">
        <v>55</v>
      </c>
      <c r="B22" s="35" t="s">
        <v>56</v>
      </c>
      <c r="C22" s="42">
        <v>3</v>
      </c>
      <c r="D22" s="42" t="s">
        <v>37</v>
      </c>
      <c r="E22" s="42"/>
      <c r="F22" s="53"/>
      <c r="G22" s="33">
        <f t="shared" si="0"/>
        <v>0</v>
      </c>
      <c r="H22" s="33">
        <f t="shared" si="1"/>
        <v>0</v>
      </c>
      <c r="I22" s="33">
        <f t="shared" si="2"/>
        <v>0</v>
      </c>
    </row>
    <row r="23" spans="1:9" ht="15" x14ac:dyDescent="0.2">
      <c r="A23" s="29" t="s">
        <v>57</v>
      </c>
      <c r="B23" s="35" t="s">
        <v>58</v>
      </c>
      <c r="C23" s="42">
        <v>3</v>
      </c>
      <c r="D23" s="42" t="s">
        <v>37</v>
      </c>
      <c r="E23" s="42"/>
      <c r="F23" s="53"/>
      <c r="G23" s="33">
        <f t="shared" si="0"/>
        <v>0</v>
      </c>
      <c r="H23" s="33">
        <f t="shared" si="1"/>
        <v>0</v>
      </c>
      <c r="I23" s="33">
        <f t="shared" si="2"/>
        <v>0</v>
      </c>
    </row>
    <row r="24" spans="1:9" ht="15" x14ac:dyDescent="0.2">
      <c r="A24" s="29" t="s">
        <v>59</v>
      </c>
      <c r="B24" s="35"/>
      <c r="C24" s="42"/>
      <c r="D24" s="42"/>
      <c r="E24" s="42"/>
      <c r="F24" s="46"/>
      <c r="G24" s="33"/>
      <c r="H24" s="33"/>
      <c r="I24" s="33"/>
    </row>
    <row r="25" spans="1:9" x14ac:dyDescent="0.2">
      <c r="A25" s="29" t="s">
        <v>61</v>
      </c>
      <c r="B25" s="35" t="s">
        <v>62</v>
      </c>
      <c r="C25" s="42">
        <v>14</v>
      </c>
      <c r="D25" s="42" t="s">
        <v>37</v>
      </c>
      <c r="E25" s="42"/>
      <c r="F25" s="33"/>
      <c r="G25" s="33">
        <f t="shared" si="0"/>
        <v>0</v>
      </c>
      <c r="H25" s="33">
        <f t="shared" si="1"/>
        <v>0</v>
      </c>
      <c r="I25" s="33">
        <f t="shared" si="2"/>
        <v>0</v>
      </c>
    </row>
    <row r="26" spans="1:9" x14ac:dyDescent="0.2">
      <c r="A26" s="29" t="s">
        <v>63</v>
      </c>
      <c r="B26" s="35" t="s">
        <v>64</v>
      </c>
      <c r="C26" s="31">
        <v>8</v>
      </c>
      <c r="D26" s="32" t="s">
        <v>37</v>
      </c>
      <c r="E26" s="33"/>
      <c r="F26" s="33"/>
      <c r="G26" s="33">
        <f t="shared" si="0"/>
        <v>0</v>
      </c>
      <c r="H26" s="33">
        <f t="shared" si="1"/>
        <v>0</v>
      </c>
      <c r="I26" s="33">
        <f t="shared" si="2"/>
        <v>0</v>
      </c>
    </row>
    <row r="27" spans="1:9" x14ac:dyDescent="0.2">
      <c r="A27" s="29" t="s">
        <v>65</v>
      </c>
      <c r="B27" s="30" t="s">
        <v>66</v>
      </c>
      <c r="C27" s="31">
        <v>20</v>
      </c>
      <c r="D27" s="32" t="s">
        <v>37</v>
      </c>
      <c r="E27" s="33"/>
      <c r="F27" s="33"/>
      <c r="G27" s="33">
        <f t="shared" si="0"/>
        <v>0</v>
      </c>
      <c r="H27" s="33">
        <f t="shared" si="1"/>
        <v>0</v>
      </c>
      <c r="I27" s="33">
        <f t="shared" si="2"/>
        <v>0</v>
      </c>
    </row>
    <row r="28" spans="1:9" ht="51" x14ac:dyDescent="0.2">
      <c r="A28" s="29" t="s">
        <v>67</v>
      </c>
      <c r="B28" s="30" t="s">
        <v>68</v>
      </c>
      <c r="C28" s="32">
        <v>2</v>
      </c>
      <c r="D28" s="32" t="s">
        <v>22</v>
      </c>
      <c r="E28" s="33"/>
      <c r="F28" s="33"/>
      <c r="G28" s="33">
        <f t="shared" si="0"/>
        <v>0</v>
      </c>
      <c r="H28" s="33">
        <f t="shared" si="1"/>
        <v>0</v>
      </c>
      <c r="I28" s="33">
        <f t="shared" si="2"/>
        <v>0</v>
      </c>
    </row>
    <row r="29" spans="1:9" x14ac:dyDescent="0.2">
      <c r="A29" s="29" t="s">
        <v>69</v>
      </c>
      <c r="B29" s="34" t="s">
        <v>70</v>
      </c>
      <c r="C29" s="31">
        <v>2</v>
      </c>
      <c r="D29" s="32" t="s">
        <v>22</v>
      </c>
      <c r="E29" s="36"/>
      <c r="F29" s="36"/>
      <c r="G29" s="33">
        <f t="shared" si="0"/>
        <v>0</v>
      </c>
      <c r="H29" s="33">
        <f t="shared" si="1"/>
        <v>0</v>
      </c>
      <c r="I29" s="33">
        <f t="shared" si="2"/>
        <v>0</v>
      </c>
    </row>
    <row r="30" spans="1:9" ht="38.25" x14ac:dyDescent="0.2">
      <c r="A30" s="29" t="s">
        <v>71</v>
      </c>
      <c r="B30" s="34" t="s">
        <v>72</v>
      </c>
      <c r="C30" s="31">
        <v>1</v>
      </c>
      <c r="D30" s="32" t="s">
        <v>22</v>
      </c>
      <c r="E30" s="36"/>
      <c r="F30" s="36"/>
      <c r="G30" s="33">
        <f t="shared" si="0"/>
        <v>0</v>
      </c>
      <c r="H30" s="33">
        <f t="shared" si="1"/>
        <v>0</v>
      </c>
      <c r="I30" s="33">
        <f t="shared" si="2"/>
        <v>0</v>
      </c>
    </row>
    <row r="31" spans="1:9" ht="38.25" x14ac:dyDescent="0.2">
      <c r="A31" s="29" t="s">
        <v>73</v>
      </c>
      <c r="B31" s="30" t="s">
        <v>74</v>
      </c>
      <c r="C31" s="31">
        <v>1</v>
      </c>
      <c r="D31" s="32" t="s">
        <v>22</v>
      </c>
      <c r="E31" s="36"/>
      <c r="F31" s="36"/>
      <c r="G31" s="33">
        <f t="shared" si="0"/>
        <v>0</v>
      </c>
      <c r="H31" s="33">
        <f t="shared" si="1"/>
        <v>0</v>
      </c>
      <c r="I31" s="33">
        <f t="shared" si="2"/>
        <v>0</v>
      </c>
    </row>
    <row r="32" spans="1:9" ht="114.75" x14ac:dyDescent="0.2">
      <c r="A32" s="29" t="s">
        <v>75</v>
      </c>
      <c r="B32" s="30" t="s">
        <v>76</v>
      </c>
      <c r="C32" s="31">
        <v>1</v>
      </c>
      <c r="D32" s="32" t="s">
        <v>22</v>
      </c>
      <c r="E32" s="36"/>
      <c r="F32" s="36"/>
      <c r="G32" s="33">
        <f t="shared" si="0"/>
        <v>0</v>
      </c>
      <c r="H32" s="33">
        <f t="shared" si="1"/>
        <v>0</v>
      </c>
      <c r="I32" s="33">
        <f t="shared" si="2"/>
        <v>0</v>
      </c>
    </row>
    <row r="33" spans="1:9" ht="51" x14ac:dyDescent="0.2">
      <c r="A33" s="29" t="s">
        <v>77</v>
      </c>
      <c r="B33" s="34" t="s">
        <v>78</v>
      </c>
      <c r="C33" s="31">
        <v>1</v>
      </c>
      <c r="D33" s="32" t="s">
        <v>22</v>
      </c>
      <c r="E33" s="33"/>
      <c r="F33" s="33"/>
      <c r="G33" s="33">
        <f t="shared" si="0"/>
        <v>0</v>
      </c>
      <c r="H33" s="33">
        <f t="shared" si="1"/>
        <v>0</v>
      </c>
      <c r="I33" s="33">
        <f t="shared" si="2"/>
        <v>0</v>
      </c>
    </row>
    <row r="34" spans="1:9" ht="63.75" x14ac:dyDescent="0.2">
      <c r="A34" s="29" t="s">
        <v>79</v>
      </c>
      <c r="B34" s="34" t="s">
        <v>80</v>
      </c>
      <c r="C34" s="32">
        <v>1</v>
      </c>
      <c r="D34" s="32" t="s">
        <v>22</v>
      </c>
      <c r="E34" s="33"/>
      <c r="F34" s="33"/>
      <c r="G34" s="33">
        <f t="shared" si="0"/>
        <v>0</v>
      </c>
      <c r="H34" s="33">
        <f t="shared" si="1"/>
        <v>0</v>
      </c>
      <c r="I34" s="33">
        <f t="shared" si="2"/>
        <v>0</v>
      </c>
    </row>
    <row r="35" spans="1:9" x14ac:dyDescent="0.2">
      <c r="A35" s="29" t="s">
        <v>81</v>
      </c>
      <c r="B35" s="34" t="s">
        <v>82</v>
      </c>
      <c r="C35" s="32">
        <v>1</v>
      </c>
      <c r="D35" s="32" t="s">
        <v>22</v>
      </c>
      <c r="E35" s="33"/>
      <c r="F35" s="33"/>
      <c r="G35" s="33">
        <f t="shared" si="0"/>
        <v>0</v>
      </c>
      <c r="H35" s="33">
        <f t="shared" si="1"/>
        <v>0</v>
      </c>
      <c r="I35" s="33">
        <f t="shared" si="2"/>
        <v>0</v>
      </c>
    </row>
    <row r="36" spans="1:9" x14ac:dyDescent="0.2">
      <c r="A36" s="29" t="s">
        <v>83</v>
      </c>
      <c r="B36" s="30" t="s">
        <v>84</v>
      </c>
      <c r="C36" s="32">
        <v>1</v>
      </c>
      <c r="D36" s="32" t="s">
        <v>22</v>
      </c>
      <c r="E36" s="33"/>
      <c r="F36" s="33"/>
      <c r="G36" s="33">
        <f t="shared" si="0"/>
        <v>0</v>
      </c>
      <c r="H36" s="33">
        <f t="shared" si="1"/>
        <v>0</v>
      </c>
      <c r="I36" s="33">
        <f t="shared" si="2"/>
        <v>0</v>
      </c>
    </row>
    <row r="37" spans="1:9" x14ac:dyDescent="0.2">
      <c r="A37" s="29" t="s">
        <v>85</v>
      </c>
      <c r="B37" s="34" t="s">
        <v>86</v>
      </c>
      <c r="C37" s="32">
        <v>1</v>
      </c>
      <c r="D37" s="32" t="s">
        <v>22</v>
      </c>
      <c r="E37" s="36"/>
      <c r="F37" s="36"/>
      <c r="G37" s="33">
        <f t="shared" si="0"/>
        <v>0</v>
      </c>
      <c r="H37" s="33">
        <f t="shared" si="1"/>
        <v>0</v>
      </c>
      <c r="I37" s="33">
        <f t="shared" si="2"/>
        <v>0</v>
      </c>
    </row>
    <row r="38" spans="1:9" ht="76.5" x14ac:dyDescent="0.2">
      <c r="A38" s="29" t="s">
        <v>87</v>
      </c>
      <c r="B38" s="30" t="s">
        <v>88</v>
      </c>
      <c r="C38" s="32">
        <v>6</v>
      </c>
      <c r="D38" s="32" t="s">
        <v>37</v>
      </c>
      <c r="E38" s="36"/>
      <c r="F38" s="36"/>
      <c r="G38" s="33">
        <f t="shared" si="0"/>
        <v>0</v>
      </c>
      <c r="H38" s="33">
        <f t="shared" si="1"/>
        <v>0</v>
      </c>
      <c r="I38" s="33">
        <f t="shared" si="2"/>
        <v>0</v>
      </c>
    </row>
    <row r="39" spans="1:9" ht="89.25" x14ac:dyDescent="0.2">
      <c r="A39" s="29" t="s">
        <v>89</v>
      </c>
      <c r="B39" s="30" t="s">
        <v>90</v>
      </c>
      <c r="C39" s="32">
        <v>4</v>
      </c>
      <c r="D39" s="32" t="s">
        <v>37</v>
      </c>
      <c r="E39" s="36"/>
      <c r="F39" s="36"/>
      <c r="G39" s="33">
        <f t="shared" si="0"/>
        <v>0</v>
      </c>
      <c r="H39" s="33">
        <f t="shared" si="1"/>
        <v>0</v>
      </c>
      <c r="I39" s="33">
        <f t="shared" si="2"/>
        <v>0</v>
      </c>
    </row>
    <row r="40" spans="1:9" x14ac:dyDescent="0.2">
      <c r="A40" s="29" t="s">
        <v>91</v>
      </c>
      <c r="B40" s="30" t="s">
        <v>92</v>
      </c>
      <c r="C40" s="32">
        <v>3</v>
      </c>
      <c r="D40" s="32" t="s">
        <v>37</v>
      </c>
      <c r="E40" s="36"/>
      <c r="F40" s="36"/>
      <c r="G40" s="33">
        <f t="shared" si="0"/>
        <v>0</v>
      </c>
      <c r="H40" s="33">
        <f t="shared" si="1"/>
        <v>0</v>
      </c>
      <c r="I40" s="33">
        <f t="shared" si="2"/>
        <v>0</v>
      </c>
    </row>
    <row r="41" spans="1:9" ht="89.25" x14ac:dyDescent="0.2">
      <c r="A41" s="29" t="s">
        <v>93</v>
      </c>
      <c r="B41" s="30" t="s">
        <v>94</v>
      </c>
      <c r="C41" s="32">
        <v>13</v>
      </c>
      <c r="D41" s="32" t="s">
        <v>37</v>
      </c>
      <c r="E41" s="36"/>
      <c r="F41" s="36"/>
      <c r="G41" s="33">
        <f t="shared" si="0"/>
        <v>0</v>
      </c>
      <c r="H41" s="33">
        <f t="shared" si="1"/>
        <v>0</v>
      </c>
      <c r="I41" s="33">
        <f t="shared" si="2"/>
        <v>0</v>
      </c>
    </row>
    <row r="42" spans="1:9" ht="89.25" x14ac:dyDescent="0.2">
      <c r="A42" s="29" t="s">
        <v>95</v>
      </c>
      <c r="B42" s="30" t="s">
        <v>96</v>
      </c>
      <c r="C42" s="32">
        <v>12</v>
      </c>
      <c r="D42" s="32" t="s">
        <v>37</v>
      </c>
      <c r="E42" s="36"/>
      <c r="F42" s="36"/>
      <c r="G42" s="33">
        <f t="shared" si="0"/>
        <v>0</v>
      </c>
      <c r="H42" s="33">
        <f t="shared" si="1"/>
        <v>0</v>
      </c>
      <c r="I42" s="33">
        <f t="shared" si="2"/>
        <v>0</v>
      </c>
    </row>
    <row r="43" spans="1:9" ht="51" x14ac:dyDescent="0.2">
      <c r="A43" s="29" t="s">
        <v>97</v>
      </c>
      <c r="B43" s="30" t="s">
        <v>98</v>
      </c>
      <c r="C43" s="32">
        <v>1</v>
      </c>
      <c r="D43" s="32" t="s">
        <v>22</v>
      </c>
      <c r="E43" s="33"/>
      <c r="F43" s="33"/>
      <c r="G43" s="33">
        <f t="shared" si="0"/>
        <v>0</v>
      </c>
      <c r="H43" s="33">
        <f t="shared" si="1"/>
        <v>0</v>
      </c>
      <c r="I43" s="33">
        <f t="shared" si="2"/>
        <v>0</v>
      </c>
    </row>
    <row r="44" spans="1:9" ht="51" x14ac:dyDescent="0.2">
      <c r="A44" s="29" t="s">
        <v>99</v>
      </c>
      <c r="B44" s="30" t="s">
        <v>100</v>
      </c>
      <c r="C44" s="32">
        <v>1</v>
      </c>
      <c r="D44" s="32" t="s">
        <v>22</v>
      </c>
      <c r="E44" s="36"/>
      <c r="F44" s="36"/>
      <c r="G44" s="33">
        <f t="shared" si="0"/>
        <v>0</v>
      </c>
      <c r="H44" s="33">
        <f t="shared" si="1"/>
        <v>0</v>
      </c>
      <c r="I44" s="33">
        <f t="shared" si="2"/>
        <v>0</v>
      </c>
    </row>
    <row r="45" spans="1:9" x14ac:dyDescent="0.2">
      <c r="A45" s="29" t="s">
        <v>101</v>
      </c>
      <c r="B45" s="34" t="s">
        <v>102</v>
      </c>
      <c r="C45" s="32">
        <v>1</v>
      </c>
      <c r="D45" s="32" t="s">
        <v>22</v>
      </c>
      <c r="E45" s="33"/>
      <c r="F45" s="33"/>
      <c r="G45" s="33">
        <f t="shared" si="0"/>
        <v>0</v>
      </c>
      <c r="H45" s="33">
        <f t="shared" si="1"/>
        <v>0</v>
      </c>
      <c r="I45" s="33">
        <f t="shared" si="2"/>
        <v>0</v>
      </c>
    </row>
    <row r="46" spans="1:9" x14ac:dyDescent="0.2">
      <c r="B46" s="37"/>
      <c r="F46" s="38" t="s">
        <v>103</v>
      </c>
      <c r="G46" s="38">
        <f>SUM(G25:G45)</f>
        <v>0</v>
      </c>
      <c r="H46" s="38">
        <f>SUM(H25:H45)</f>
        <v>0</v>
      </c>
      <c r="I46" s="39">
        <f t="shared" si="2"/>
        <v>0</v>
      </c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rintOptions horizontalCentered="1"/>
  <pageMargins left="0.78749999999999998" right="0.78749999999999998" top="1.1527777777777799" bottom="0.51180555555555496" header="0.51180555555555496" footer="0.51180555555555496"/>
  <pageSetup paperSize="9" scale="57" firstPageNumber="0" fitToHeight="999" orientation="portrait" horizontalDpi="300" verticalDpi="300" r:id="rId1"/>
  <headerFooter>
    <oddHeader>&amp;C4+4 lakásos társasház - 2. ütem - 6. lakás
9700 Szombathely, Szőllősi sétány 8665/1. hrsz.
Épületgépészeti költségvetés kiírás&amp;R1. Vízellátás, szennyvíz elvezetés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40"/>
  <sheetViews>
    <sheetView view="pageBreakPreview" topLeftCell="A34" zoomScaleNormal="100" zoomScaleSheetLayoutView="100" zoomScalePageLayoutView="110" workbookViewId="0">
      <selection activeCell="G2" sqref="G2:I4"/>
    </sheetView>
  </sheetViews>
  <sheetFormatPr defaultRowHeight="12.75" x14ac:dyDescent="0.2"/>
  <cols>
    <col min="1" max="1" width="9.42578125" style="12" customWidth="1"/>
    <col min="2" max="2" width="42.7109375" style="13" customWidth="1"/>
    <col min="3" max="3" width="10" style="14" customWidth="1"/>
    <col min="4" max="4" width="15.28515625" style="14" customWidth="1"/>
    <col min="5" max="8" width="15.7109375" style="15" customWidth="1"/>
    <col min="9" max="9" width="10.42578125" style="15" customWidth="1"/>
    <col min="10" max="259" width="9.140625" style="14" customWidth="1"/>
    <col min="260" max="1027" width="9.140625" customWidth="1"/>
  </cols>
  <sheetData>
    <row r="1" spans="1:9" x14ac:dyDescent="0.2">
      <c r="A1" s="28" t="s">
        <v>5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7" t="s">
        <v>251</v>
      </c>
      <c r="H2" s="57" t="s">
        <v>252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8"/>
      <c r="H3" s="58"/>
      <c r="I3" s="2"/>
    </row>
    <row r="4" spans="1:9" ht="89.25" x14ac:dyDescent="0.2">
      <c r="A4" s="29" t="s">
        <v>104</v>
      </c>
      <c r="B4" s="30" t="s">
        <v>105</v>
      </c>
      <c r="C4" s="32">
        <v>1</v>
      </c>
      <c r="D4" s="32" t="s">
        <v>22</v>
      </c>
      <c r="E4" s="33"/>
      <c r="F4" s="33"/>
      <c r="G4" s="33">
        <f>C4*E4</f>
        <v>0</v>
      </c>
      <c r="H4" s="33">
        <f>C4*F4</f>
        <v>0</v>
      </c>
      <c r="I4" s="33">
        <f>SUM(G4:H4)</f>
        <v>0</v>
      </c>
    </row>
    <row r="5" spans="1:9" ht="51" x14ac:dyDescent="0.2">
      <c r="A5" s="29" t="s">
        <v>106</v>
      </c>
      <c r="B5" s="30" t="s">
        <v>107</v>
      </c>
      <c r="C5" s="31">
        <v>1</v>
      </c>
      <c r="D5" s="32" t="s">
        <v>22</v>
      </c>
      <c r="E5" s="33"/>
      <c r="F5" s="33"/>
      <c r="G5" s="33">
        <f t="shared" ref="G5:G39" si="0">C5*E5</f>
        <v>0</v>
      </c>
      <c r="H5" s="33">
        <f t="shared" ref="H5:H39" si="1">C5*F5</f>
        <v>0</v>
      </c>
      <c r="I5" s="33">
        <f t="shared" ref="I5:I40" si="2">SUM(G5:H5)</f>
        <v>0</v>
      </c>
    </row>
    <row r="6" spans="1:9" ht="76.5" x14ac:dyDescent="0.2">
      <c r="A6" s="29" t="s">
        <v>108</v>
      </c>
      <c r="B6" s="30" t="s">
        <v>109</v>
      </c>
      <c r="C6" s="31">
        <v>1</v>
      </c>
      <c r="D6" s="32" t="s">
        <v>22</v>
      </c>
      <c r="E6" s="33"/>
      <c r="F6" s="33"/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x14ac:dyDescent="0.2">
      <c r="A7" s="29" t="s">
        <v>110</v>
      </c>
      <c r="B7" s="30" t="s">
        <v>111</v>
      </c>
      <c r="C7" s="31">
        <v>1</v>
      </c>
      <c r="D7" s="32" t="s">
        <v>22</v>
      </c>
      <c r="E7" s="33"/>
      <c r="F7" s="33"/>
      <c r="G7" s="33">
        <f t="shared" si="0"/>
        <v>0</v>
      </c>
      <c r="H7" s="33">
        <f t="shared" si="1"/>
        <v>0</v>
      </c>
      <c r="I7" s="33">
        <f t="shared" si="2"/>
        <v>0</v>
      </c>
    </row>
    <row r="8" spans="1:9" x14ac:dyDescent="0.2">
      <c r="A8" s="29" t="s">
        <v>112</v>
      </c>
      <c r="B8" s="30" t="s">
        <v>113</v>
      </c>
      <c r="C8" s="31">
        <v>1</v>
      </c>
      <c r="D8" s="32" t="s">
        <v>22</v>
      </c>
      <c r="E8" s="33"/>
      <c r="F8" s="33"/>
      <c r="G8" s="33">
        <f t="shared" si="0"/>
        <v>0</v>
      </c>
      <c r="H8" s="33">
        <f t="shared" si="1"/>
        <v>0</v>
      </c>
      <c r="I8" s="33">
        <f t="shared" si="2"/>
        <v>0</v>
      </c>
    </row>
    <row r="9" spans="1:9" x14ac:dyDescent="0.2">
      <c r="A9" s="29" t="s">
        <v>114</v>
      </c>
      <c r="B9" s="30" t="s">
        <v>115</v>
      </c>
      <c r="C9" s="31">
        <v>1</v>
      </c>
      <c r="D9" s="32" t="s">
        <v>22</v>
      </c>
      <c r="E9" s="33"/>
      <c r="F9" s="33"/>
      <c r="G9" s="33">
        <f t="shared" si="0"/>
        <v>0</v>
      </c>
      <c r="H9" s="33">
        <f t="shared" si="1"/>
        <v>0</v>
      </c>
      <c r="I9" s="33">
        <f t="shared" si="2"/>
        <v>0</v>
      </c>
    </row>
    <row r="10" spans="1:9" x14ac:dyDescent="0.2">
      <c r="A10" s="29" t="s">
        <v>116</v>
      </c>
      <c r="B10" s="30" t="s">
        <v>117</v>
      </c>
      <c r="C10" s="31">
        <v>1</v>
      </c>
      <c r="D10" s="32" t="s">
        <v>22</v>
      </c>
      <c r="E10" s="33"/>
      <c r="F10" s="33"/>
      <c r="G10" s="33">
        <f t="shared" si="0"/>
        <v>0</v>
      </c>
      <c r="H10" s="33">
        <f t="shared" si="1"/>
        <v>0</v>
      </c>
      <c r="I10" s="33">
        <f t="shared" si="2"/>
        <v>0</v>
      </c>
    </row>
    <row r="11" spans="1:9" ht="51" x14ac:dyDescent="0.2">
      <c r="A11" s="29" t="s">
        <v>118</v>
      </c>
      <c r="B11" s="30" t="s">
        <v>119</v>
      </c>
      <c r="C11" s="31">
        <v>1</v>
      </c>
      <c r="D11" s="32" t="s">
        <v>22</v>
      </c>
      <c r="E11" s="33"/>
      <c r="F11" s="33"/>
      <c r="G11" s="33">
        <f t="shared" si="0"/>
        <v>0</v>
      </c>
      <c r="H11" s="33">
        <f t="shared" si="1"/>
        <v>0</v>
      </c>
      <c r="I11" s="33">
        <f t="shared" si="2"/>
        <v>0</v>
      </c>
    </row>
    <row r="12" spans="1:9" ht="51" x14ac:dyDescent="0.2">
      <c r="A12" s="29" t="s">
        <v>120</v>
      </c>
      <c r="B12" s="30" t="s">
        <v>121</v>
      </c>
      <c r="C12" s="31">
        <v>5</v>
      </c>
      <c r="D12" s="32" t="s">
        <v>22</v>
      </c>
      <c r="E12" s="33"/>
      <c r="F12" s="33"/>
      <c r="G12" s="33">
        <f t="shared" si="0"/>
        <v>0</v>
      </c>
      <c r="H12" s="33">
        <f t="shared" si="1"/>
        <v>0</v>
      </c>
      <c r="I12" s="33">
        <f t="shared" si="2"/>
        <v>0</v>
      </c>
    </row>
    <row r="13" spans="1:9" ht="63.75" x14ac:dyDescent="0.2">
      <c r="A13" s="29" t="s">
        <v>122</v>
      </c>
      <c r="B13" s="34" t="s">
        <v>123</v>
      </c>
      <c r="C13" s="31">
        <v>1</v>
      </c>
      <c r="D13" s="32" t="s">
        <v>22</v>
      </c>
      <c r="E13" s="33"/>
      <c r="F13" s="33"/>
      <c r="G13" s="33">
        <f t="shared" si="0"/>
        <v>0</v>
      </c>
      <c r="H13" s="33">
        <f t="shared" si="1"/>
        <v>0</v>
      </c>
      <c r="I13" s="33">
        <f t="shared" si="2"/>
        <v>0</v>
      </c>
    </row>
    <row r="14" spans="1:9" ht="51" x14ac:dyDescent="0.2">
      <c r="A14" s="29" t="s">
        <v>124</v>
      </c>
      <c r="B14" s="34" t="s">
        <v>125</v>
      </c>
      <c r="C14" s="31">
        <v>5</v>
      </c>
      <c r="D14" s="32" t="s">
        <v>22</v>
      </c>
      <c r="E14" s="33"/>
      <c r="F14" s="33"/>
      <c r="G14" s="33">
        <f t="shared" si="0"/>
        <v>0</v>
      </c>
      <c r="H14" s="33">
        <f t="shared" si="1"/>
        <v>0</v>
      </c>
      <c r="I14" s="33">
        <f t="shared" si="2"/>
        <v>0</v>
      </c>
    </row>
    <row r="15" spans="1:9" ht="25.5" x14ac:dyDescent="0.2">
      <c r="A15" s="29" t="s">
        <v>126</v>
      </c>
      <c r="B15" s="34" t="s">
        <v>127</v>
      </c>
      <c r="C15" s="31">
        <v>1</v>
      </c>
      <c r="D15" s="32" t="s">
        <v>22</v>
      </c>
      <c r="E15" s="33"/>
      <c r="F15" s="33"/>
      <c r="G15" s="33">
        <f t="shared" si="0"/>
        <v>0</v>
      </c>
      <c r="H15" s="33">
        <f t="shared" si="1"/>
        <v>0</v>
      </c>
      <c r="I15" s="33">
        <f t="shared" si="2"/>
        <v>0</v>
      </c>
    </row>
    <row r="16" spans="1:9" ht="63.75" x14ac:dyDescent="0.2">
      <c r="A16" s="29" t="s">
        <v>128</v>
      </c>
      <c r="B16" s="35" t="s">
        <v>129</v>
      </c>
      <c r="C16" s="31">
        <v>1</v>
      </c>
      <c r="D16" s="32" t="s">
        <v>22</v>
      </c>
      <c r="E16" s="33"/>
      <c r="F16" s="33"/>
      <c r="G16" s="33">
        <f t="shared" si="0"/>
        <v>0</v>
      </c>
      <c r="H16" s="33">
        <f t="shared" si="1"/>
        <v>0</v>
      </c>
      <c r="I16" s="33">
        <f t="shared" si="2"/>
        <v>0</v>
      </c>
    </row>
    <row r="17" spans="1:9" ht="102" x14ac:dyDescent="0.2">
      <c r="A17" s="29" t="s">
        <v>130</v>
      </c>
      <c r="B17" s="35" t="s">
        <v>131</v>
      </c>
      <c r="C17" s="42">
        <v>1</v>
      </c>
      <c r="D17" s="42" t="s">
        <v>22</v>
      </c>
      <c r="E17" s="33"/>
      <c r="F17" s="33"/>
      <c r="G17" s="33">
        <f t="shared" si="0"/>
        <v>0</v>
      </c>
      <c r="H17" s="33">
        <f t="shared" si="1"/>
        <v>0</v>
      </c>
      <c r="I17" s="33">
        <f t="shared" si="2"/>
        <v>0</v>
      </c>
    </row>
    <row r="18" spans="1:9" ht="38.25" x14ac:dyDescent="0.2">
      <c r="A18" s="29" t="s">
        <v>132</v>
      </c>
      <c r="B18" s="35" t="s">
        <v>133</v>
      </c>
      <c r="C18" s="42">
        <v>1</v>
      </c>
      <c r="D18" s="42" t="s">
        <v>22</v>
      </c>
      <c r="E18" s="33"/>
      <c r="F18" s="33"/>
      <c r="G18" s="33">
        <f t="shared" si="0"/>
        <v>0</v>
      </c>
      <c r="H18" s="33">
        <f t="shared" si="1"/>
        <v>0</v>
      </c>
      <c r="I18" s="33">
        <f t="shared" si="2"/>
        <v>0</v>
      </c>
    </row>
    <row r="19" spans="1:9" ht="38.25" x14ac:dyDescent="0.2">
      <c r="A19" s="29" t="s">
        <v>134</v>
      </c>
      <c r="B19" s="35" t="s">
        <v>135</v>
      </c>
      <c r="C19" s="42">
        <v>2</v>
      </c>
      <c r="D19" s="42" t="s">
        <v>22</v>
      </c>
      <c r="E19" s="33"/>
      <c r="F19" s="33"/>
      <c r="G19" s="33">
        <f t="shared" si="0"/>
        <v>0</v>
      </c>
      <c r="H19" s="33">
        <f t="shared" si="1"/>
        <v>0</v>
      </c>
      <c r="I19" s="33">
        <f t="shared" si="2"/>
        <v>0</v>
      </c>
    </row>
    <row r="20" spans="1:9" ht="38.25" x14ac:dyDescent="0.2">
      <c r="A20" s="29" t="s">
        <v>136</v>
      </c>
      <c r="B20" s="35" t="s">
        <v>137</v>
      </c>
      <c r="C20" s="42">
        <v>1</v>
      </c>
      <c r="D20" s="42" t="s">
        <v>22</v>
      </c>
      <c r="E20" s="33"/>
      <c r="F20" s="33"/>
      <c r="G20" s="33">
        <f t="shared" si="0"/>
        <v>0</v>
      </c>
      <c r="H20" s="33">
        <f t="shared" si="1"/>
        <v>0</v>
      </c>
      <c r="I20" s="33">
        <f t="shared" si="2"/>
        <v>0</v>
      </c>
    </row>
    <row r="21" spans="1:9" ht="76.5" x14ac:dyDescent="0.2">
      <c r="A21" s="29" t="s">
        <v>138</v>
      </c>
      <c r="B21" s="35" t="s">
        <v>36</v>
      </c>
      <c r="C21" s="42">
        <v>456</v>
      </c>
      <c r="D21" s="42" t="s">
        <v>37</v>
      </c>
      <c r="E21" s="33"/>
      <c r="F21" s="33"/>
      <c r="G21" s="33">
        <f t="shared" si="0"/>
        <v>0</v>
      </c>
      <c r="H21" s="33">
        <f t="shared" si="1"/>
        <v>0</v>
      </c>
      <c r="I21" s="33">
        <f t="shared" si="2"/>
        <v>0</v>
      </c>
    </row>
    <row r="22" spans="1:9" x14ac:dyDescent="0.2">
      <c r="A22" s="29" t="s">
        <v>139</v>
      </c>
      <c r="B22" s="35" t="s">
        <v>39</v>
      </c>
      <c r="C22" s="42">
        <v>304</v>
      </c>
      <c r="D22" s="42" t="s">
        <v>37</v>
      </c>
      <c r="E22" s="33"/>
      <c r="F22" s="33"/>
      <c r="G22" s="33">
        <f t="shared" si="0"/>
        <v>0</v>
      </c>
      <c r="H22" s="33">
        <f t="shared" si="1"/>
        <v>0</v>
      </c>
      <c r="I22" s="33">
        <f t="shared" si="2"/>
        <v>0</v>
      </c>
    </row>
    <row r="23" spans="1:9" ht="76.5" x14ac:dyDescent="0.2">
      <c r="A23" s="29" t="s">
        <v>140</v>
      </c>
      <c r="B23" s="35" t="s">
        <v>45</v>
      </c>
      <c r="C23" s="42">
        <v>2</v>
      </c>
      <c r="D23" s="42" t="s">
        <v>37</v>
      </c>
      <c r="E23" s="33"/>
      <c r="F23" s="33"/>
      <c r="G23" s="33">
        <f t="shared" si="0"/>
        <v>0</v>
      </c>
      <c r="H23" s="33">
        <f t="shared" si="1"/>
        <v>0</v>
      </c>
      <c r="I23" s="33">
        <f t="shared" si="2"/>
        <v>0</v>
      </c>
    </row>
    <row r="24" spans="1:9" x14ac:dyDescent="0.2">
      <c r="A24" s="29" t="s">
        <v>141</v>
      </c>
      <c r="B24" s="35"/>
      <c r="C24" s="42"/>
      <c r="D24" s="42"/>
      <c r="E24" s="33"/>
      <c r="F24" s="33"/>
      <c r="G24" s="33">
        <f t="shared" si="0"/>
        <v>0</v>
      </c>
      <c r="H24" s="33">
        <f t="shared" si="1"/>
        <v>0</v>
      </c>
      <c r="I24" s="33">
        <f t="shared" si="2"/>
        <v>0</v>
      </c>
    </row>
    <row r="25" spans="1:9" x14ac:dyDescent="0.2">
      <c r="A25" s="29" t="s">
        <v>142</v>
      </c>
      <c r="B25" s="35" t="s">
        <v>143</v>
      </c>
      <c r="C25" s="42">
        <v>3</v>
      </c>
      <c r="D25" s="42" t="s">
        <v>37</v>
      </c>
      <c r="E25" s="33"/>
      <c r="F25" s="33"/>
      <c r="G25" s="33">
        <f t="shared" si="0"/>
        <v>0</v>
      </c>
      <c r="H25" s="33">
        <f t="shared" si="1"/>
        <v>0</v>
      </c>
      <c r="I25" s="33">
        <f t="shared" si="2"/>
        <v>0</v>
      </c>
    </row>
    <row r="26" spans="1:9" ht="76.5" x14ac:dyDescent="0.2">
      <c r="A26" s="29" t="s">
        <v>144</v>
      </c>
      <c r="B26" s="35" t="s">
        <v>145</v>
      </c>
      <c r="C26" s="42">
        <v>2</v>
      </c>
      <c r="D26" s="42" t="s">
        <v>37</v>
      </c>
      <c r="E26" s="33"/>
      <c r="F26" s="33"/>
      <c r="G26" s="33">
        <f t="shared" si="0"/>
        <v>0</v>
      </c>
      <c r="H26" s="33">
        <f t="shared" si="1"/>
        <v>0</v>
      </c>
      <c r="I26" s="33">
        <f t="shared" si="2"/>
        <v>0</v>
      </c>
    </row>
    <row r="27" spans="1:9" x14ac:dyDescent="0.2">
      <c r="A27" s="29" t="s">
        <v>146</v>
      </c>
      <c r="B27" s="34" t="s">
        <v>56</v>
      </c>
      <c r="C27" s="31">
        <v>3</v>
      </c>
      <c r="D27" s="32" t="s">
        <v>37</v>
      </c>
      <c r="E27" s="33"/>
      <c r="F27" s="33"/>
      <c r="G27" s="33">
        <f t="shared" si="0"/>
        <v>0</v>
      </c>
      <c r="H27" s="33">
        <f t="shared" si="1"/>
        <v>0</v>
      </c>
      <c r="I27" s="33">
        <f t="shared" si="2"/>
        <v>0</v>
      </c>
    </row>
    <row r="28" spans="1:9" ht="38.25" x14ac:dyDescent="0.2">
      <c r="A28" s="29" t="s">
        <v>147</v>
      </c>
      <c r="B28" s="34" t="s">
        <v>60</v>
      </c>
      <c r="C28" s="31">
        <v>81</v>
      </c>
      <c r="D28" s="32" t="s">
        <v>37</v>
      </c>
      <c r="E28" s="33"/>
      <c r="F28" s="33"/>
      <c r="G28" s="33">
        <f t="shared" si="0"/>
        <v>0</v>
      </c>
      <c r="H28" s="33">
        <f t="shared" si="1"/>
        <v>0</v>
      </c>
      <c r="I28" s="33">
        <f t="shared" si="2"/>
        <v>0</v>
      </c>
    </row>
    <row r="29" spans="1:9" x14ac:dyDescent="0.2">
      <c r="A29" s="29" t="s">
        <v>148</v>
      </c>
      <c r="B29" s="30" t="s">
        <v>62</v>
      </c>
      <c r="C29" s="32">
        <v>24</v>
      </c>
      <c r="D29" s="32" t="s">
        <v>37</v>
      </c>
      <c r="E29" s="33"/>
      <c r="F29" s="33"/>
      <c r="G29" s="33">
        <f t="shared" si="0"/>
        <v>0</v>
      </c>
      <c r="H29" s="33">
        <f t="shared" si="1"/>
        <v>0</v>
      </c>
      <c r="I29" s="33">
        <f t="shared" si="2"/>
        <v>0</v>
      </c>
    </row>
    <row r="30" spans="1:9" x14ac:dyDescent="0.2">
      <c r="A30" s="29" t="s">
        <v>149</v>
      </c>
      <c r="B30" s="30" t="s">
        <v>150</v>
      </c>
      <c r="C30" s="32">
        <v>20</v>
      </c>
      <c r="D30" s="32" t="s">
        <v>37</v>
      </c>
      <c r="E30" s="33"/>
      <c r="F30" s="33"/>
      <c r="G30" s="33">
        <f t="shared" si="0"/>
        <v>0</v>
      </c>
      <c r="H30" s="33">
        <f t="shared" si="1"/>
        <v>0</v>
      </c>
      <c r="I30" s="33">
        <f t="shared" si="2"/>
        <v>0</v>
      </c>
    </row>
    <row r="31" spans="1:9" ht="25.5" x14ac:dyDescent="0.2">
      <c r="A31" s="29" t="s">
        <v>151</v>
      </c>
      <c r="B31" s="30" t="s">
        <v>152</v>
      </c>
      <c r="C31" s="32">
        <v>14.5</v>
      </c>
      <c r="D31" s="32" t="s">
        <v>37</v>
      </c>
      <c r="E31" s="33"/>
      <c r="F31" s="33"/>
      <c r="G31" s="33">
        <f t="shared" si="0"/>
        <v>0</v>
      </c>
      <c r="H31" s="33">
        <f t="shared" si="1"/>
        <v>0</v>
      </c>
      <c r="I31" s="33">
        <f t="shared" si="2"/>
        <v>0</v>
      </c>
    </row>
    <row r="32" spans="1:9" ht="25.5" x14ac:dyDescent="0.2">
      <c r="A32" s="29" t="s">
        <v>153</v>
      </c>
      <c r="B32" s="30" t="s">
        <v>154</v>
      </c>
      <c r="C32" s="32">
        <v>143</v>
      </c>
      <c r="D32" s="32" t="s">
        <v>155</v>
      </c>
      <c r="E32" s="33"/>
      <c r="F32" s="33"/>
      <c r="G32" s="33">
        <f t="shared" si="0"/>
        <v>0</v>
      </c>
      <c r="H32" s="33">
        <f t="shared" si="1"/>
        <v>0</v>
      </c>
      <c r="I32" s="33">
        <f t="shared" si="2"/>
        <v>0</v>
      </c>
    </row>
    <row r="33" spans="1:9" ht="51" x14ac:dyDescent="0.2">
      <c r="A33" s="29" t="s">
        <v>156</v>
      </c>
      <c r="B33" s="30" t="s">
        <v>157</v>
      </c>
      <c r="C33" s="32">
        <v>2.5</v>
      </c>
      <c r="D33" s="32" t="s">
        <v>155</v>
      </c>
      <c r="E33" s="33"/>
      <c r="F33" s="33"/>
      <c r="G33" s="33">
        <f t="shared" si="0"/>
        <v>0</v>
      </c>
      <c r="H33" s="33">
        <f t="shared" si="1"/>
        <v>0</v>
      </c>
      <c r="I33" s="33">
        <f t="shared" si="2"/>
        <v>0</v>
      </c>
    </row>
    <row r="34" spans="1:9" ht="25.5" x14ac:dyDescent="0.2">
      <c r="A34" s="29" t="s">
        <v>158</v>
      </c>
      <c r="B34" s="30" t="s">
        <v>159</v>
      </c>
      <c r="C34" s="32">
        <v>40</v>
      </c>
      <c r="D34" s="32" t="s">
        <v>160</v>
      </c>
      <c r="E34" s="33"/>
      <c r="F34" s="33"/>
      <c r="G34" s="33">
        <f t="shared" si="0"/>
        <v>0</v>
      </c>
      <c r="H34" s="33">
        <f t="shared" si="1"/>
        <v>0</v>
      </c>
      <c r="I34" s="33">
        <f t="shared" si="2"/>
        <v>0</v>
      </c>
    </row>
    <row r="35" spans="1:9" ht="38.25" x14ac:dyDescent="0.2">
      <c r="A35" s="29" t="s">
        <v>161</v>
      </c>
      <c r="B35" s="30" t="s">
        <v>162</v>
      </c>
      <c r="C35" s="32">
        <v>2</v>
      </c>
      <c r="D35" s="32" t="s">
        <v>160</v>
      </c>
      <c r="E35" s="33"/>
      <c r="F35" s="33"/>
      <c r="G35" s="33">
        <f t="shared" si="0"/>
        <v>0</v>
      </c>
      <c r="H35" s="33">
        <f t="shared" si="1"/>
        <v>0</v>
      </c>
      <c r="I35" s="33">
        <f t="shared" si="2"/>
        <v>0</v>
      </c>
    </row>
    <row r="36" spans="1:9" x14ac:dyDescent="0.2">
      <c r="A36" s="29" t="s">
        <v>163</v>
      </c>
      <c r="B36" s="30" t="s">
        <v>164</v>
      </c>
      <c r="C36" s="32">
        <v>1</v>
      </c>
      <c r="D36" s="32" t="s">
        <v>22</v>
      </c>
      <c r="E36" s="33"/>
      <c r="F36" s="33"/>
      <c r="G36" s="33">
        <f t="shared" si="0"/>
        <v>0</v>
      </c>
      <c r="H36" s="33">
        <f t="shared" si="1"/>
        <v>0</v>
      </c>
      <c r="I36" s="33">
        <f t="shared" si="2"/>
        <v>0</v>
      </c>
    </row>
    <row r="37" spans="1:9" x14ac:dyDescent="0.2">
      <c r="A37" s="29" t="s">
        <v>165</v>
      </c>
      <c r="B37" s="30" t="s">
        <v>166</v>
      </c>
      <c r="C37" s="32">
        <v>1</v>
      </c>
      <c r="D37" s="32" t="s">
        <v>22</v>
      </c>
      <c r="E37" s="33"/>
      <c r="F37" s="33"/>
      <c r="G37" s="33">
        <f t="shared" si="0"/>
        <v>0</v>
      </c>
      <c r="H37" s="33">
        <f t="shared" si="1"/>
        <v>0</v>
      </c>
      <c r="I37" s="33">
        <f t="shared" si="2"/>
        <v>0</v>
      </c>
    </row>
    <row r="38" spans="1:9" x14ac:dyDescent="0.2">
      <c r="A38" s="29" t="s">
        <v>167</v>
      </c>
      <c r="B38" s="30" t="s">
        <v>168</v>
      </c>
      <c r="C38" s="32">
        <v>1</v>
      </c>
      <c r="D38" s="32" t="s">
        <v>22</v>
      </c>
      <c r="E38" s="33"/>
      <c r="F38" s="33"/>
      <c r="G38" s="33">
        <f t="shared" si="0"/>
        <v>0</v>
      </c>
      <c r="H38" s="33">
        <f t="shared" si="1"/>
        <v>0</v>
      </c>
      <c r="I38" s="33">
        <f t="shared" si="2"/>
        <v>0</v>
      </c>
    </row>
    <row r="39" spans="1:9" x14ac:dyDescent="0.2">
      <c r="A39" s="29" t="s">
        <v>169</v>
      </c>
      <c r="B39" s="30" t="s">
        <v>170</v>
      </c>
      <c r="C39" s="32">
        <v>1</v>
      </c>
      <c r="D39" s="32" t="s">
        <v>22</v>
      </c>
      <c r="E39" s="33"/>
      <c r="F39" s="33"/>
      <c r="G39" s="33">
        <f t="shared" si="0"/>
        <v>0</v>
      </c>
      <c r="H39" s="33">
        <f t="shared" si="1"/>
        <v>0</v>
      </c>
      <c r="I39" s="33">
        <f t="shared" si="2"/>
        <v>0</v>
      </c>
    </row>
    <row r="40" spans="1:9" x14ac:dyDescent="0.2">
      <c r="B40" s="59" t="s">
        <v>171</v>
      </c>
      <c r="C40" s="59"/>
      <c r="D40" s="59"/>
      <c r="E40" s="59"/>
      <c r="F40" s="59"/>
      <c r="G40" s="38">
        <f>SUM(G4:G39)</f>
        <v>0</v>
      </c>
      <c r="H40" s="38">
        <f>SUM(H4:H39)</f>
        <v>0</v>
      </c>
      <c r="I40" s="39">
        <f t="shared" si="2"/>
        <v>0</v>
      </c>
    </row>
  </sheetData>
  <mergeCells count="10">
    <mergeCell ref="F2:F3"/>
    <mergeCell ref="I2:I3"/>
    <mergeCell ref="G2:G3"/>
    <mergeCell ref="H2:H3"/>
    <mergeCell ref="B40:F40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7" fitToHeight="999" orientation="portrait" useFirstPageNumber="1" horizontalDpi="300" verticalDpi="300" r:id="rId1"/>
  <headerFooter>
    <oddHeader>&amp;C4+4 lakásos társasház - 2. ütem - 6. lakás
9700 Szombathely, Szőllősi sétány 8665/1. hrsz.
Épületgépészeti költségvetés kiírás&amp;R&amp;"Arial,Normál"2. Központi fűtés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24"/>
  <sheetViews>
    <sheetView view="pageBreakPreview" topLeftCell="A13" zoomScaleNormal="100" zoomScaleSheetLayoutView="100" zoomScalePageLayoutView="110" workbookViewId="0">
      <selection activeCell="G2" sqref="G2:I4"/>
    </sheetView>
  </sheetViews>
  <sheetFormatPr defaultRowHeight="12.75" x14ac:dyDescent="0.2"/>
  <cols>
    <col min="1" max="1" width="9.42578125" style="12" customWidth="1"/>
    <col min="2" max="2" width="42.7109375" style="13" customWidth="1"/>
    <col min="3" max="3" width="10" style="14" customWidth="1"/>
    <col min="4" max="4" width="15.28515625" style="14" customWidth="1"/>
    <col min="5" max="8" width="15.7109375" style="15" customWidth="1"/>
    <col min="9" max="9" width="10.42578125" style="15" customWidth="1"/>
    <col min="10" max="259" width="9.140625" style="14" customWidth="1"/>
    <col min="260" max="1027" width="9.140625" customWidth="1"/>
  </cols>
  <sheetData>
    <row r="1" spans="1:9" x14ac:dyDescent="0.2">
      <c r="A1" s="28" t="s">
        <v>6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7" t="s">
        <v>251</v>
      </c>
      <c r="H2" s="57" t="s">
        <v>252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8"/>
      <c r="H3" s="58"/>
      <c r="I3" s="2"/>
    </row>
    <row r="4" spans="1:9" ht="102" x14ac:dyDescent="0.2">
      <c r="A4" s="29" t="s">
        <v>172</v>
      </c>
      <c r="B4" s="30" t="s">
        <v>173</v>
      </c>
      <c r="C4" s="32">
        <v>2</v>
      </c>
      <c r="D4" s="32" t="s">
        <v>22</v>
      </c>
      <c r="E4" s="33"/>
      <c r="F4" s="33"/>
      <c r="G4" s="33">
        <f>C4*E4</f>
        <v>0</v>
      </c>
      <c r="H4" s="33">
        <f>C4*F4</f>
        <v>0</v>
      </c>
      <c r="I4" s="33">
        <f>SUM(G4:H4)</f>
        <v>0</v>
      </c>
    </row>
    <row r="5" spans="1:9" ht="51" x14ac:dyDescent="0.2">
      <c r="A5" s="29" t="s">
        <v>174</v>
      </c>
      <c r="B5" s="30" t="s">
        <v>175</v>
      </c>
      <c r="C5" s="32">
        <v>2</v>
      </c>
      <c r="D5" s="32" t="s">
        <v>22</v>
      </c>
      <c r="E5" s="33"/>
      <c r="F5" s="33"/>
      <c r="G5" s="33">
        <f t="shared" ref="G5:G17" si="0">C5*E5</f>
        <v>0</v>
      </c>
      <c r="H5" s="33">
        <f t="shared" ref="H5:H17" si="1">C5*F5</f>
        <v>0</v>
      </c>
      <c r="I5" s="33">
        <f t="shared" ref="I5:I18" si="2">SUM(G5:H5)</f>
        <v>0</v>
      </c>
    </row>
    <row r="6" spans="1:9" ht="51" x14ac:dyDescent="0.2">
      <c r="A6" s="29" t="s">
        <v>176</v>
      </c>
      <c r="B6" s="34" t="s">
        <v>177</v>
      </c>
      <c r="C6" s="32">
        <v>1</v>
      </c>
      <c r="D6" s="32" t="s">
        <v>22</v>
      </c>
      <c r="E6" s="33"/>
      <c r="F6" s="33"/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ht="51" x14ac:dyDescent="0.2">
      <c r="A7" s="29" t="s">
        <v>178</v>
      </c>
      <c r="B7" s="30" t="s">
        <v>179</v>
      </c>
      <c r="C7" s="31">
        <v>1</v>
      </c>
      <c r="D7" s="32" t="s">
        <v>22</v>
      </c>
      <c r="E7" s="33"/>
      <c r="F7" s="33"/>
      <c r="G7" s="33">
        <f t="shared" si="0"/>
        <v>0</v>
      </c>
      <c r="H7" s="33">
        <f t="shared" si="1"/>
        <v>0</v>
      </c>
      <c r="I7" s="33">
        <f t="shared" si="2"/>
        <v>0</v>
      </c>
    </row>
    <row r="8" spans="1:9" ht="51" x14ac:dyDescent="0.2">
      <c r="A8" s="29" t="s">
        <v>180</v>
      </c>
      <c r="B8" s="30" t="s">
        <v>181</v>
      </c>
      <c r="C8" s="31">
        <v>2</v>
      </c>
      <c r="D8" s="32" t="s">
        <v>22</v>
      </c>
      <c r="E8" s="33"/>
      <c r="F8" s="33"/>
      <c r="G8" s="33">
        <f t="shared" si="0"/>
        <v>0</v>
      </c>
      <c r="H8" s="33">
        <f t="shared" si="1"/>
        <v>0</v>
      </c>
      <c r="I8" s="33">
        <f t="shared" si="2"/>
        <v>0</v>
      </c>
    </row>
    <row r="9" spans="1:9" x14ac:dyDescent="0.2">
      <c r="A9" s="29" t="s">
        <v>182</v>
      </c>
      <c r="B9" s="30" t="s">
        <v>183</v>
      </c>
      <c r="C9" s="31">
        <v>1</v>
      </c>
      <c r="D9" s="32" t="s">
        <v>22</v>
      </c>
      <c r="E9" s="33"/>
      <c r="F9" s="33"/>
      <c r="G9" s="33">
        <f t="shared" si="0"/>
        <v>0</v>
      </c>
      <c r="H9" s="33">
        <f t="shared" si="1"/>
        <v>0</v>
      </c>
      <c r="I9" s="33">
        <f t="shared" si="2"/>
        <v>0</v>
      </c>
    </row>
    <row r="10" spans="1:9" ht="51" x14ac:dyDescent="0.2">
      <c r="A10" s="29" t="s">
        <v>184</v>
      </c>
      <c r="B10" s="30" t="s">
        <v>185</v>
      </c>
      <c r="C10" s="31">
        <v>1</v>
      </c>
      <c r="D10" s="32" t="s">
        <v>22</v>
      </c>
      <c r="E10" s="33"/>
      <c r="F10" s="33"/>
      <c r="G10" s="33">
        <f t="shared" si="0"/>
        <v>0</v>
      </c>
      <c r="H10" s="33">
        <f t="shared" si="1"/>
        <v>0</v>
      </c>
      <c r="I10" s="33">
        <f t="shared" si="2"/>
        <v>0</v>
      </c>
    </row>
    <row r="11" spans="1:9" ht="51" x14ac:dyDescent="0.2">
      <c r="A11" s="29" t="s">
        <v>186</v>
      </c>
      <c r="B11" s="40" t="s">
        <v>187</v>
      </c>
      <c r="C11" s="41">
        <v>4</v>
      </c>
      <c r="D11" s="42" t="s">
        <v>37</v>
      </c>
      <c r="E11" s="36"/>
      <c r="F11" s="36"/>
      <c r="G11" s="33">
        <f t="shared" si="0"/>
        <v>0</v>
      </c>
      <c r="H11" s="33">
        <f t="shared" si="1"/>
        <v>0</v>
      </c>
      <c r="I11" s="33">
        <f t="shared" si="2"/>
        <v>0</v>
      </c>
    </row>
    <row r="12" spans="1:9" x14ac:dyDescent="0.2">
      <c r="A12" s="29" t="s">
        <v>188</v>
      </c>
      <c r="B12" s="40" t="s">
        <v>183</v>
      </c>
      <c r="C12" s="41">
        <v>4</v>
      </c>
      <c r="D12" s="42" t="s">
        <v>37</v>
      </c>
      <c r="E12" s="36"/>
      <c r="F12" s="36"/>
      <c r="G12" s="33">
        <f t="shared" si="0"/>
        <v>0</v>
      </c>
      <c r="H12" s="33">
        <f t="shared" si="1"/>
        <v>0</v>
      </c>
      <c r="I12" s="33">
        <f t="shared" si="2"/>
        <v>0</v>
      </c>
    </row>
    <row r="13" spans="1:9" ht="63.75" x14ac:dyDescent="0.2">
      <c r="A13" s="29" t="s">
        <v>189</v>
      </c>
      <c r="B13" s="40" t="s">
        <v>190</v>
      </c>
      <c r="C13" s="41">
        <v>0.5</v>
      </c>
      <c r="D13" s="42" t="s">
        <v>37</v>
      </c>
      <c r="E13" s="36"/>
      <c r="F13" s="36"/>
      <c r="G13" s="33">
        <f t="shared" si="0"/>
        <v>0</v>
      </c>
      <c r="H13" s="33">
        <f t="shared" si="1"/>
        <v>0</v>
      </c>
      <c r="I13" s="33">
        <f t="shared" si="2"/>
        <v>0</v>
      </c>
    </row>
    <row r="14" spans="1:9" x14ac:dyDescent="0.2">
      <c r="A14" s="29" t="s">
        <v>191</v>
      </c>
      <c r="B14" s="40" t="s">
        <v>183</v>
      </c>
      <c r="C14" s="41">
        <v>0.5</v>
      </c>
      <c r="D14" s="42" t="s">
        <v>37</v>
      </c>
      <c r="E14" s="36"/>
      <c r="F14" s="36"/>
      <c r="G14" s="33">
        <f t="shared" si="0"/>
        <v>0</v>
      </c>
      <c r="H14" s="33">
        <f t="shared" si="1"/>
        <v>0</v>
      </c>
      <c r="I14" s="33">
        <f t="shared" si="2"/>
        <v>0</v>
      </c>
    </row>
    <row r="15" spans="1:9" ht="89.25" x14ac:dyDescent="0.2">
      <c r="A15" s="29" t="s">
        <v>192</v>
      </c>
      <c r="B15" s="40" t="s">
        <v>193</v>
      </c>
      <c r="C15" s="41">
        <v>1</v>
      </c>
      <c r="D15" s="42" t="s">
        <v>22</v>
      </c>
      <c r="E15" s="36"/>
      <c r="F15" s="36"/>
      <c r="G15" s="33">
        <f t="shared" si="0"/>
        <v>0</v>
      </c>
      <c r="H15" s="33">
        <f t="shared" si="1"/>
        <v>0</v>
      </c>
      <c r="I15" s="33">
        <f t="shared" si="2"/>
        <v>0</v>
      </c>
    </row>
    <row r="16" spans="1:9" ht="63.75" x14ac:dyDescent="0.2">
      <c r="A16" s="29" t="s">
        <v>194</v>
      </c>
      <c r="B16" s="30" t="s">
        <v>195</v>
      </c>
      <c r="C16" s="32">
        <v>4</v>
      </c>
      <c r="D16" s="32" t="s">
        <v>155</v>
      </c>
      <c r="E16" s="36"/>
      <c r="F16" s="36"/>
      <c r="G16" s="33">
        <f t="shared" si="0"/>
        <v>0</v>
      </c>
      <c r="H16" s="33">
        <f t="shared" si="1"/>
        <v>0</v>
      </c>
      <c r="I16" s="33">
        <f t="shared" si="2"/>
        <v>0</v>
      </c>
    </row>
    <row r="17" spans="1:9" ht="15" x14ac:dyDescent="0.2">
      <c r="A17" s="29" t="s">
        <v>196</v>
      </c>
      <c r="B17" s="34" t="s">
        <v>197</v>
      </c>
      <c r="C17" s="32">
        <v>2</v>
      </c>
      <c r="D17" s="26"/>
      <c r="E17" s="26"/>
      <c r="F17" s="26"/>
      <c r="G17" s="33">
        <f t="shared" si="0"/>
        <v>0</v>
      </c>
      <c r="H17" s="33">
        <f t="shared" si="1"/>
        <v>0</v>
      </c>
      <c r="I17" s="33">
        <f t="shared" si="2"/>
        <v>0</v>
      </c>
    </row>
    <row r="18" spans="1:9" ht="15" x14ac:dyDescent="0.2">
      <c r="A18" s="23"/>
      <c r="B18" s="45"/>
      <c r="C18" s="47"/>
      <c r="D18" s="60" t="s">
        <v>198</v>
      </c>
      <c r="E18" s="61"/>
      <c r="F18" s="62"/>
      <c r="G18" s="33">
        <f>SUM(G4:G17)</f>
        <v>0</v>
      </c>
      <c r="H18" s="33">
        <f>SUM(H4:H17)</f>
        <v>0</v>
      </c>
      <c r="I18" s="33">
        <f t="shared" si="2"/>
        <v>0</v>
      </c>
    </row>
    <row r="19" spans="1:9" ht="15" x14ac:dyDescent="0.2">
      <c r="A19" s="23"/>
      <c r="B19" s="24"/>
      <c r="C19" s="47"/>
      <c r="D19" s="47"/>
      <c r="E19" s="48"/>
      <c r="F19" s="48"/>
      <c r="G19" s="48"/>
      <c r="H19" s="48"/>
      <c r="I19" s="48"/>
    </row>
    <row r="20" spans="1:9" ht="15" x14ac:dyDescent="0.2">
      <c r="A20" s="23"/>
      <c r="B20" s="24"/>
      <c r="C20" s="47"/>
      <c r="D20" s="47"/>
      <c r="E20" s="48"/>
      <c r="F20" s="48"/>
      <c r="G20" s="48"/>
      <c r="H20" s="48"/>
      <c r="I20" s="48"/>
    </row>
    <row r="21" spans="1:9" ht="15" x14ac:dyDescent="0.2">
      <c r="A21" s="23"/>
      <c r="B21" s="24"/>
      <c r="C21" s="47"/>
      <c r="D21" s="47"/>
      <c r="E21" s="48"/>
      <c r="F21" s="48"/>
      <c r="G21" s="48"/>
      <c r="H21" s="48"/>
      <c r="I21" s="48"/>
    </row>
    <row r="22" spans="1:9" ht="15" x14ac:dyDescent="0.2">
      <c r="A22" s="23"/>
      <c r="B22" s="24"/>
      <c r="C22" s="47"/>
      <c r="D22" s="47"/>
      <c r="E22" s="48"/>
      <c r="F22" s="48"/>
      <c r="G22" s="48"/>
      <c r="H22" s="48"/>
      <c r="I22" s="48"/>
    </row>
    <row r="23" spans="1:9" ht="15" x14ac:dyDescent="0.2">
      <c r="A23" s="23"/>
      <c r="B23" s="24"/>
      <c r="C23" s="47"/>
      <c r="D23" s="47"/>
      <c r="E23" s="48"/>
      <c r="F23" s="48"/>
      <c r="G23" s="48"/>
      <c r="H23" s="48"/>
      <c r="I23" s="48"/>
    </row>
    <row r="24" spans="1:9" ht="15.75" x14ac:dyDescent="0.25">
      <c r="A24" s="23"/>
      <c r="B24" s="55"/>
      <c r="C24" s="25"/>
      <c r="D24" s="25"/>
      <c r="E24" s="26"/>
      <c r="F24" s="26"/>
      <c r="G24" s="26"/>
      <c r="H24" s="26"/>
      <c r="I24" s="26"/>
    </row>
  </sheetData>
  <mergeCells count="10">
    <mergeCell ref="F2:F3"/>
    <mergeCell ref="I2:I3"/>
    <mergeCell ref="D18:F18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7" fitToHeight="999" orientation="portrait" useFirstPageNumber="1" horizontalDpi="300" verticalDpi="300" r:id="rId1"/>
  <headerFooter>
    <oddHeader>&amp;C4+4 lakásos társasház - 2. ütem - 6. lakás
9700 Szombathely, Szőllősi sétány 8665/1. hrsz.
Épületgépészeti költségvetés kiírás&amp;R&amp;"Arial,Normál"3. Szellőzés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24"/>
  <sheetViews>
    <sheetView view="pageBreakPreview" topLeftCell="A10" zoomScaleNormal="100" zoomScaleSheetLayoutView="100" zoomScalePageLayoutView="110" workbookViewId="0">
      <selection activeCell="E26" sqref="E26"/>
    </sheetView>
  </sheetViews>
  <sheetFormatPr defaultRowHeight="12.75" x14ac:dyDescent="0.2"/>
  <cols>
    <col min="1" max="1" width="9.42578125" style="12" customWidth="1"/>
    <col min="2" max="2" width="42.7109375" style="13" customWidth="1"/>
    <col min="3" max="3" width="10" style="14" customWidth="1"/>
    <col min="4" max="4" width="15.28515625" style="14" customWidth="1"/>
    <col min="5" max="8" width="15.7109375" style="15" customWidth="1"/>
    <col min="9" max="9" width="10.42578125" style="15" customWidth="1"/>
    <col min="10" max="259" width="9.140625" style="14" customWidth="1"/>
    <col min="260" max="1027" width="9.140625" customWidth="1"/>
  </cols>
  <sheetData>
    <row r="1" spans="1:9" x14ac:dyDescent="0.2">
      <c r="A1" s="28" t="s">
        <v>7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7" t="s">
        <v>251</v>
      </c>
      <c r="H2" s="57" t="s">
        <v>252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8"/>
      <c r="H3" s="58"/>
      <c r="I3" s="2"/>
    </row>
    <row r="4" spans="1:9" ht="102" x14ac:dyDescent="0.2">
      <c r="A4" s="29" t="s">
        <v>199</v>
      </c>
      <c r="B4" s="30" t="s">
        <v>200</v>
      </c>
      <c r="C4" s="32">
        <v>17</v>
      </c>
      <c r="D4" s="32" t="s">
        <v>37</v>
      </c>
      <c r="E4" s="33"/>
      <c r="F4" s="33"/>
      <c r="G4" s="33">
        <f>C4*E4</f>
        <v>0</v>
      </c>
      <c r="H4" s="33">
        <f>C4*F4</f>
        <v>0</v>
      </c>
      <c r="I4" s="33">
        <f>SUM(G4:H4)</f>
        <v>0</v>
      </c>
    </row>
    <row r="5" spans="1:9" ht="63.75" x14ac:dyDescent="0.2">
      <c r="A5" s="29" t="s">
        <v>201</v>
      </c>
      <c r="B5" s="30" t="s">
        <v>202</v>
      </c>
      <c r="C5" s="32">
        <v>0.5</v>
      </c>
      <c r="D5" s="32" t="s">
        <v>37</v>
      </c>
      <c r="E5" s="33"/>
      <c r="F5" s="33"/>
      <c r="G5" s="33">
        <f t="shared" ref="G5:G17" si="0">C5*E5</f>
        <v>0</v>
      </c>
      <c r="H5" s="33">
        <f t="shared" ref="H5:H17" si="1">C5*F5</f>
        <v>0</v>
      </c>
      <c r="I5" s="33">
        <f t="shared" ref="I5:I18" si="2">SUM(G5:H5)</f>
        <v>0</v>
      </c>
    </row>
    <row r="6" spans="1:9" ht="38.25" x14ac:dyDescent="0.2">
      <c r="A6" s="29" t="s">
        <v>203</v>
      </c>
      <c r="B6" s="30" t="s">
        <v>204</v>
      </c>
      <c r="C6" s="32">
        <v>1</v>
      </c>
      <c r="D6" s="32" t="s">
        <v>22</v>
      </c>
      <c r="E6" s="33"/>
      <c r="F6" s="33"/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ht="38.25" x14ac:dyDescent="0.2">
      <c r="A7" s="29" t="s">
        <v>205</v>
      </c>
      <c r="B7" s="30" t="s">
        <v>206</v>
      </c>
      <c r="C7" s="32">
        <v>1</v>
      </c>
      <c r="D7" s="32" t="s">
        <v>22</v>
      </c>
      <c r="E7" s="33"/>
      <c r="F7" s="33"/>
      <c r="G7" s="33">
        <f t="shared" si="0"/>
        <v>0</v>
      </c>
      <c r="H7" s="33">
        <f t="shared" si="1"/>
        <v>0</v>
      </c>
      <c r="I7" s="33">
        <f t="shared" si="2"/>
        <v>0</v>
      </c>
    </row>
    <row r="8" spans="1:9" ht="38.25" x14ac:dyDescent="0.2">
      <c r="A8" s="29" t="s">
        <v>207</v>
      </c>
      <c r="B8" s="34" t="s">
        <v>208</v>
      </c>
      <c r="C8" s="32">
        <v>1</v>
      </c>
      <c r="D8" s="32" t="s">
        <v>22</v>
      </c>
      <c r="E8" s="33"/>
      <c r="F8" s="33"/>
      <c r="G8" s="33">
        <f t="shared" si="0"/>
        <v>0</v>
      </c>
      <c r="H8" s="33">
        <f t="shared" si="1"/>
        <v>0</v>
      </c>
      <c r="I8" s="33">
        <f t="shared" si="2"/>
        <v>0</v>
      </c>
    </row>
    <row r="9" spans="1:9" ht="127.5" x14ac:dyDescent="0.2">
      <c r="A9" s="29" t="s">
        <v>209</v>
      </c>
      <c r="B9" s="30" t="s">
        <v>210</v>
      </c>
      <c r="C9" s="31">
        <v>1</v>
      </c>
      <c r="D9" s="32" t="s">
        <v>211</v>
      </c>
      <c r="E9" s="33"/>
      <c r="F9" s="33"/>
      <c r="G9" s="33">
        <f t="shared" si="0"/>
        <v>0</v>
      </c>
      <c r="H9" s="33">
        <f t="shared" si="1"/>
        <v>0</v>
      </c>
      <c r="I9" s="33">
        <f t="shared" si="2"/>
        <v>0</v>
      </c>
    </row>
    <row r="10" spans="1:9" ht="51" x14ac:dyDescent="0.2">
      <c r="A10" s="29" t="s">
        <v>212</v>
      </c>
      <c r="B10" s="30" t="s">
        <v>213</v>
      </c>
      <c r="C10" s="31">
        <v>1.5</v>
      </c>
      <c r="D10" s="32" t="s">
        <v>155</v>
      </c>
      <c r="E10" s="33"/>
      <c r="F10" s="33"/>
      <c r="G10" s="33">
        <f t="shared" si="0"/>
        <v>0</v>
      </c>
      <c r="H10" s="33">
        <f t="shared" si="1"/>
        <v>0</v>
      </c>
      <c r="I10" s="33">
        <f t="shared" si="2"/>
        <v>0</v>
      </c>
    </row>
    <row r="11" spans="1:9" ht="25.5" x14ac:dyDescent="0.2">
      <c r="A11" s="29" t="s">
        <v>214</v>
      </c>
      <c r="B11" s="30" t="s">
        <v>215</v>
      </c>
      <c r="C11" s="31">
        <v>6</v>
      </c>
      <c r="D11" s="32" t="s">
        <v>37</v>
      </c>
      <c r="E11" s="33"/>
      <c r="F11" s="33"/>
      <c r="G11" s="33">
        <f t="shared" si="0"/>
        <v>0</v>
      </c>
      <c r="H11" s="33">
        <f t="shared" si="1"/>
        <v>0</v>
      </c>
      <c r="I11" s="33">
        <f t="shared" si="2"/>
        <v>0</v>
      </c>
    </row>
    <row r="12" spans="1:9" ht="25.5" x14ac:dyDescent="0.2">
      <c r="A12" s="29" t="s">
        <v>216</v>
      </c>
      <c r="B12" s="40" t="s">
        <v>217</v>
      </c>
      <c r="C12" s="41">
        <v>2</v>
      </c>
      <c r="D12" s="42" t="s">
        <v>37</v>
      </c>
      <c r="E12" s="36"/>
      <c r="F12" s="36"/>
      <c r="G12" s="33">
        <f t="shared" si="0"/>
        <v>0</v>
      </c>
      <c r="H12" s="33">
        <f t="shared" si="1"/>
        <v>0</v>
      </c>
      <c r="I12" s="33">
        <f t="shared" si="2"/>
        <v>0</v>
      </c>
    </row>
    <row r="13" spans="1:9" ht="25.5" x14ac:dyDescent="0.2">
      <c r="A13" s="29" t="s">
        <v>218</v>
      </c>
      <c r="B13" s="40" t="s">
        <v>219</v>
      </c>
      <c r="C13" s="41">
        <v>0.5</v>
      </c>
      <c r="D13" s="42" t="s">
        <v>37</v>
      </c>
      <c r="E13" s="36"/>
      <c r="F13" s="36"/>
      <c r="G13" s="33">
        <f t="shared" si="0"/>
        <v>0</v>
      </c>
      <c r="H13" s="33">
        <f t="shared" si="1"/>
        <v>0</v>
      </c>
      <c r="I13" s="33">
        <f t="shared" si="2"/>
        <v>0</v>
      </c>
    </row>
    <row r="14" spans="1:9" x14ac:dyDescent="0.2">
      <c r="A14" s="29" t="s">
        <v>220</v>
      </c>
      <c r="B14" s="30" t="s">
        <v>221</v>
      </c>
      <c r="C14" s="32">
        <v>1</v>
      </c>
      <c r="D14" s="32" t="s">
        <v>22</v>
      </c>
      <c r="E14" s="36"/>
      <c r="F14" s="36"/>
      <c r="G14" s="33">
        <f t="shared" si="0"/>
        <v>0</v>
      </c>
      <c r="H14" s="33">
        <f t="shared" si="1"/>
        <v>0</v>
      </c>
      <c r="I14" s="33">
        <f t="shared" si="2"/>
        <v>0</v>
      </c>
    </row>
    <row r="15" spans="1:9" x14ac:dyDescent="0.2">
      <c r="A15" s="29" t="s">
        <v>222</v>
      </c>
      <c r="B15" s="34" t="s">
        <v>223</v>
      </c>
      <c r="C15" s="32">
        <v>1</v>
      </c>
      <c r="D15" s="32" t="s">
        <v>22</v>
      </c>
      <c r="E15" s="36"/>
      <c r="F15" s="36"/>
      <c r="G15" s="33">
        <f t="shared" si="0"/>
        <v>0</v>
      </c>
      <c r="H15" s="33">
        <f t="shared" si="1"/>
        <v>0</v>
      </c>
      <c r="I15" s="33">
        <f t="shared" si="2"/>
        <v>0</v>
      </c>
    </row>
    <row r="16" spans="1:9" x14ac:dyDescent="0.2">
      <c r="A16" s="29" t="s">
        <v>224</v>
      </c>
      <c r="B16" s="34" t="s">
        <v>225</v>
      </c>
      <c r="C16" s="32">
        <v>1</v>
      </c>
      <c r="D16" s="32" t="s">
        <v>22</v>
      </c>
      <c r="E16" s="33"/>
      <c r="F16" s="33"/>
      <c r="G16" s="33">
        <f t="shared" si="0"/>
        <v>0</v>
      </c>
      <c r="H16" s="33">
        <f t="shared" si="1"/>
        <v>0</v>
      </c>
      <c r="I16" s="33">
        <f t="shared" si="2"/>
        <v>0</v>
      </c>
    </row>
    <row r="17" spans="1:9" ht="25.5" x14ac:dyDescent="0.2">
      <c r="A17" s="29" t="s">
        <v>226</v>
      </c>
      <c r="B17" s="34" t="s">
        <v>227</v>
      </c>
      <c r="C17" s="32">
        <v>1</v>
      </c>
      <c r="D17" s="42"/>
      <c r="E17" s="33"/>
      <c r="F17" s="33"/>
      <c r="G17" s="33">
        <f t="shared" si="0"/>
        <v>0</v>
      </c>
      <c r="H17" s="33">
        <f t="shared" si="1"/>
        <v>0</v>
      </c>
      <c r="I17" s="33">
        <f t="shared" si="2"/>
        <v>0</v>
      </c>
    </row>
    <row r="18" spans="1:9" ht="15" x14ac:dyDescent="0.2">
      <c r="A18" s="29"/>
      <c r="B18" s="35"/>
      <c r="C18" s="63" t="s">
        <v>253</v>
      </c>
      <c r="D18" s="64"/>
      <c r="E18" s="64"/>
      <c r="F18" s="26"/>
      <c r="G18" s="56">
        <f>SUM(G4:G17)</f>
        <v>0</v>
      </c>
      <c r="H18" s="56">
        <f>SUM(H4:H17)</f>
        <v>0</v>
      </c>
      <c r="I18" s="33">
        <f t="shared" si="2"/>
        <v>0</v>
      </c>
    </row>
    <row r="19" spans="1:9" ht="15" x14ac:dyDescent="0.2">
      <c r="A19" s="23"/>
      <c r="B19" s="24"/>
      <c r="C19" s="47"/>
      <c r="D19" s="47"/>
      <c r="E19" s="48"/>
      <c r="F19" s="48"/>
      <c r="G19" s="48"/>
      <c r="H19" s="48"/>
      <c r="I19" s="48"/>
    </row>
    <row r="20" spans="1:9" ht="15" x14ac:dyDescent="0.2">
      <c r="A20" s="23"/>
      <c r="B20" s="24"/>
      <c r="C20" s="47"/>
      <c r="D20" s="47"/>
      <c r="E20" s="48"/>
      <c r="F20" s="48"/>
      <c r="G20" s="48"/>
      <c r="H20" s="48"/>
      <c r="I20" s="48"/>
    </row>
    <row r="21" spans="1:9" ht="15" x14ac:dyDescent="0.2">
      <c r="A21" s="23"/>
      <c r="B21" s="24"/>
      <c r="C21" s="47"/>
      <c r="D21" s="47"/>
      <c r="E21" s="48"/>
      <c r="F21" s="48"/>
      <c r="G21" s="48"/>
      <c r="H21" s="48"/>
      <c r="I21" s="48"/>
    </row>
    <row r="22" spans="1:9" ht="15" x14ac:dyDescent="0.2">
      <c r="A22" s="23"/>
      <c r="B22" s="24"/>
      <c r="C22" s="47"/>
      <c r="D22" s="47"/>
      <c r="E22" s="48"/>
      <c r="F22" s="48"/>
      <c r="G22" s="48"/>
      <c r="H22" s="48"/>
      <c r="I22" s="48"/>
    </row>
    <row r="23" spans="1:9" ht="15" x14ac:dyDescent="0.2">
      <c r="A23" s="23"/>
      <c r="B23" s="24"/>
      <c r="C23" s="47"/>
      <c r="D23" s="47"/>
      <c r="E23" s="48"/>
      <c r="F23" s="48"/>
      <c r="G23" s="48"/>
      <c r="H23" s="48"/>
      <c r="I23" s="48"/>
    </row>
    <row r="24" spans="1:9" ht="15.75" x14ac:dyDescent="0.25">
      <c r="A24" s="23"/>
      <c r="B24" s="55"/>
      <c r="C24" s="25"/>
      <c r="D24" s="25"/>
      <c r="E24" s="26"/>
      <c r="F24" s="26"/>
      <c r="G24" s="26"/>
      <c r="H24" s="26"/>
      <c r="I24" s="26"/>
    </row>
  </sheetData>
  <mergeCells count="10">
    <mergeCell ref="F2:F3"/>
    <mergeCell ref="I2:I3"/>
    <mergeCell ref="C18:E18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7" fitToHeight="999" orientation="portrait" useFirstPageNumber="1" horizontalDpi="300" verticalDpi="300" r:id="rId1"/>
  <headerFooter>
    <oddHeader>&amp;C4+4 lakásos társasház - 2. ütem - 6. lakás
9700 Szombathely, Szőllősi sétány 8665/1. hrsz.
Épületgépészeti költségvetés kiírás&amp;R&amp;"Arial,Normál"4. Belső gázellátás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24"/>
  <sheetViews>
    <sheetView view="pageBreakPreview" zoomScaleNormal="100" zoomScaleSheetLayoutView="100" zoomScalePageLayoutView="110" workbookViewId="0">
      <selection activeCell="G2" sqref="G2:I6"/>
    </sheetView>
  </sheetViews>
  <sheetFormatPr defaultRowHeight="12.75" x14ac:dyDescent="0.2"/>
  <cols>
    <col min="1" max="1" width="9.42578125" style="12" customWidth="1"/>
    <col min="2" max="2" width="42.7109375" style="13" customWidth="1"/>
    <col min="3" max="3" width="10" style="14" customWidth="1"/>
    <col min="4" max="4" width="15.28515625" style="14" customWidth="1"/>
    <col min="5" max="8" width="15.7109375" style="15" customWidth="1"/>
    <col min="9" max="9" width="10.42578125" style="15" customWidth="1"/>
    <col min="10" max="259" width="9.140625" style="14" customWidth="1"/>
    <col min="260" max="1027" width="9.140625" customWidth="1"/>
  </cols>
  <sheetData>
    <row r="1" spans="1:9" x14ac:dyDescent="0.2">
      <c r="A1" s="28" t="s">
        <v>8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7" t="s">
        <v>251</v>
      </c>
      <c r="H2" s="57" t="s">
        <v>252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8"/>
      <c r="H3" s="58"/>
      <c r="I3" s="2"/>
    </row>
    <row r="4" spans="1:9" ht="76.5" x14ac:dyDescent="0.2">
      <c r="A4" s="29" t="s">
        <v>228</v>
      </c>
      <c r="B4" s="30" t="s">
        <v>229</v>
      </c>
      <c r="C4" s="32">
        <v>10</v>
      </c>
      <c r="D4" s="32" t="s">
        <v>37</v>
      </c>
      <c r="E4" s="33"/>
      <c r="F4" s="33"/>
      <c r="G4" s="33">
        <f>C4*E4</f>
        <v>0</v>
      </c>
      <c r="H4" s="33">
        <f>C4*F4</f>
        <v>0</v>
      </c>
      <c r="I4" s="33">
        <f>SUM(G4:H4)</f>
        <v>0</v>
      </c>
    </row>
    <row r="5" spans="1:9" ht="63.75" x14ac:dyDescent="0.2">
      <c r="A5" s="29" t="s">
        <v>230</v>
      </c>
      <c r="B5" s="30" t="s">
        <v>231</v>
      </c>
      <c r="C5" s="32">
        <v>1</v>
      </c>
      <c r="D5" s="32" t="s">
        <v>37</v>
      </c>
      <c r="E5" s="33"/>
      <c r="F5" s="33"/>
      <c r="G5" s="33">
        <f t="shared" ref="G5:G6" si="0">C5*E5</f>
        <v>0</v>
      </c>
      <c r="H5" s="33">
        <f t="shared" ref="H5:H6" si="1">C5*F5</f>
        <v>0</v>
      </c>
      <c r="I5" s="33">
        <f t="shared" ref="I5:I6" si="2">SUM(G5:H5)</f>
        <v>0</v>
      </c>
    </row>
    <row r="6" spans="1:9" ht="51" x14ac:dyDescent="0.2">
      <c r="A6" s="29" t="s">
        <v>232</v>
      </c>
      <c r="B6" s="30" t="s">
        <v>233</v>
      </c>
      <c r="C6" s="32">
        <v>1</v>
      </c>
      <c r="D6" s="32" t="s">
        <v>22</v>
      </c>
      <c r="E6" s="33"/>
      <c r="F6" s="33"/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x14ac:dyDescent="0.2">
      <c r="B7" s="37"/>
      <c r="F7" s="38" t="s">
        <v>234</v>
      </c>
      <c r="G7" s="38">
        <f>SUM(G4:G6)</f>
        <v>0</v>
      </c>
      <c r="H7" s="38">
        <f>SUM(H4:H6)</f>
        <v>0</v>
      </c>
      <c r="I7" s="39">
        <f>SUM(I4:I6)</f>
        <v>0</v>
      </c>
    </row>
    <row r="17" spans="1:9" ht="15" x14ac:dyDescent="0.2">
      <c r="D17" s="26"/>
      <c r="E17" s="26"/>
      <c r="F17" s="26"/>
      <c r="G17" s="26"/>
      <c r="H17" s="26"/>
    </row>
    <row r="18" spans="1:9" ht="15" x14ac:dyDescent="0.2">
      <c r="A18" s="23"/>
      <c r="B18" s="24"/>
      <c r="C18" s="47"/>
      <c r="D18" s="47"/>
      <c r="E18" s="48"/>
      <c r="F18" s="48"/>
      <c r="G18" s="48"/>
      <c r="H18" s="48"/>
      <c r="I18" s="48"/>
    </row>
    <row r="19" spans="1:9" ht="15" x14ac:dyDescent="0.2">
      <c r="A19" s="23"/>
      <c r="B19" s="24"/>
      <c r="C19" s="47"/>
      <c r="D19" s="47"/>
      <c r="E19" s="48"/>
      <c r="F19" s="48"/>
      <c r="G19" s="48"/>
      <c r="H19" s="48"/>
      <c r="I19" s="48"/>
    </row>
    <row r="20" spans="1:9" ht="15" x14ac:dyDescent="0.2">
      <c r="A20" s="23"/>
      <c r="B20" s="24"/>
      <c r="C20" s="47"/>
      <c r="D20" s="47"/>
      <c r="E20" s="48"/>
      <c r="F20" s="48"/>
      <c r="G20" s="48"/>
      <c r="H20" s="48"/>
      <c r="I20" s="48"/>
    </row>
    <row r="21" spans="1:9" ht="15" x14ac:dyDescent="0.2">
      <c r="A21" s="23"/>
      <c r="B21" s="24"/>
      <c r="C21" s="47"/>
      <c r="D21" s="47"/>
      <c r="E21" s="48"/>
      <c r="F21" s="48"/>
      <c r="G21" s="48"/>
      <c r="H21" s="48"/>
      <c r="I21" s="48"/>
    </row>
    <row r="22" spans="1:9" ht="15" x14ac:dyDescent="0.2">
      <c r="A22" s="23"/>
      <c r="B22" s="24"/>
      <c r="C22" s="47"/>
      <c r="D22" s="47"/>
      <c r="E22" s="48"/>
      <c r="F22" s="48"/>
      <c r="G22" s="48"/>
      <c r="H22" s="48"/>
      <c r="I22" s="48"/>
    </row>
    <row r="23" spans="1:9" ht="15" x14ac:dyDescent="0.2">
      <c r="A23" s="23"/>
      <c r="B23" s="24"/>
      <c r="C23" s="47"/>
      <c r="D23" s="47"/>
      <c r="E23" s="48"/>
      <c r="F23" s="48"/>
      <c r="G23" s="48"/>
      <c r="H23" s="48"/>
      <c r="I23" s="48"/>
    </row>
    <row r="24" spans="1:9" ht="15.75" x14ac:dyDescent="0.25">
      <c r="A24" s="23"/>
      <c r="B24" s="55"/>
      <c r="C24" s="25"/>
      <c r="D24" s="25"/>
      <c r="E24" s="26"/>
      <c r="F24" s="26"/>
      <c r="G24" s="26"/>
      <c r="H24" s="26"/>
      <c r="I24" s="26"/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7" fitToHeight="999" orientation="portrait" useFirstPageNumber="1" horizontalDpi="300" verticalDpi="300" r:id="rId1"/>
  <headerFooter>
    <oddHeader>&amp;C4+4 lakásos társasház - 2. ütem - 6. lakás
9700 Szombathely, Szőllősi sétány 8665/1. hrsz.
Épületgépészeti költségvetés kiírás&amp;R&amp;"Arial,Normál"5. Égési levegő ellátás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24"/>
  <sheetViews>
    <sheetView view="pageBreakPreview" zoomScaleNormal="100" zoomScaleSheetLayoutView="100" zoomScalePageLayoutView="110" workbookViewId="0">
      <selection activeCell="H11" sqref="H11"/>
    </sheetView>
  </sheetViews>
  <sheetFormatPr defaultRowHeight="12.75" x14ac:dyDescent="0.2"/>
  <cols>
    <col min="1" max="1" width="9.42578125" style="12" customWidth="1"/>
    <col min="2" max="2" width="42.7109375" style="13" customWidth="1"/>
    <col min="3" max="3" width="10" style="14" customWidth="1"/>
    <col min="4" max="4" width="15.28515625" style="14" customWidth="1"/>
    <col min="5" max="8" width="15.7109375" style="15" customWidth="1"/>
    <col min="9" max="9" width="10.42578125" style="15" customWidth="1"/>
    <col min="10" max="259" width="9.140625" style="14" customWidth="1"/>
    <col min="260" max="1027" width="9.140625" customWidth="1"/>
  </cols>
  <sheetData>
    <row r="1" spans="1:9" x14ac:dyDescent="0.2">
      <c r="A1" s="28" t="s">
        <v>9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7" t="s">
        <v>251</v>
      </c>
      <c r="H2" s="57" t="s">
        <v>252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8"/>
      <c r="H3" s="58"/>
      <c r="I3" s="2"/>
    </row>
    <row r="4" spans="1:9" ht="63.75" x14ac:dyDescent="0.2">
      <c r="A4" s="29" t="s">
        <v>235</v>
      </c>
      <c r="B4" s="30" t="s">
        <v>236</v>
      </c>
      <c r="C4" s="32">
        <v>20</v>
      </c>
      <c r="D4" s="32" t="s">
        <v>37</v>
      </c>
      <c r="E4" s="33"/>
      <c r="F4" s="33"/>
      <c r="G4" s="33">
        <f>C4*E4</f>
        <v>0</v>
      </c>
      <c r="H4" s="33">
        <f>C4*F4</f>
        <v>0</v>
      </c>
      <c r="I4" s="33">
        <f>SUM(G4:H4)</f>
        <v>0</v>
      </c>
    </row>
    <row r="5" spans="1:9" x14ac:dyDescent="0.2">
      <c r="A5" s="29" t="s">
        <v>237</v>
      </c>
      <c r="B5" s="43" t="s">
        <v>238</v>
      </c>
      <c r="C5" s="32">
        <v>20</v>
      </c>
      <c r="D5" s="32" t="s">
        <v>37</v>
      </c>
      <c r="E5" s="33"/>
      <c r="F5" s="33"/>
      <c r="G5" s="33">
        <f t="shared" ref="G5:G6" si="0">C5*E5</f>
        <v>0</v>
      </c>
      <c r="H5" s="33">
        <f t="shared" ref="H5:H6" si="1">C5*F5</f>
        <v>0</v>
      </c>
      <c r="I5" s="33">
        <f t="shared" ref="I5:I6" si="2">SUM(G5:H5)</f>
        <v>0</v>
      </c>
    </row>
    <row r="6" spans="1:9" ht="38.25" x14ac:dyDescent="0.2">
      <c r="A6" s="29" t="s">
        <v>239</v>
      </c>
      <c r="B6" s="43" t="s">
        <v>240</v>
      </c>
      <c r="C6" s="32">
        <v>20</v>
      </c>
      <c r="D6" s="32" t="s">
        <v>37</v>
      </c>
      <c r="E6" s="33"/>
      <c r="F6" s="33"/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x14ac:dyDescent="0.2">
      <c r="A7" s="29" t="s">
        <v>241</v>
      </c>
      <c r="B7" s="43" t="s">
        <v>242</v>
      </c>
      <c r="C7" s="32">
        <v>20</v>
      </c>
      <c r="D7" s="32" t="s">
        <v>37</v>
      </c>
      <c r="E7" s="33"/>
      <c r="F7" s="33"/>
      <c r="G7" s="33">
        <f t="shared" ref="G7:G9" si="3">C7*E7</f>
        <v>0</v>
      </c>
      <c r="H7" s="33">
        <f t="shared" ref="H7:H9" si="4">C7*F7</f>
        <v>0</v>
      </c>
      <c r="I7" s="33">
        <f t="shared" ref="I7:I10" si="5">SUM(G7:H7)</f>
        <v>0</v>
      </c>
    </row>
    <row r="8" spans="1:9" x14ac:dyDescent="0.2">
      <c r="A8" s="29" t="s">
        <v>243</v>
      </c>
      <c r="B8" s="43" t="s">
        <v>244</v>
      </c>
      <c r="C8" s="32">
        <v>1</v>
      </c>
      <c r="D8" s="32" t="s">
        <v>22</v>
      </c>
      <c r="E8" s="33"/>
      <c r="F8" s="33"/>
      <c r="G8" s="33">
        <f t="shared" si="3"/>
        <v>0</v>
      </c>
      <c r="H8" s="33">
        <f t="shared" si="4"/>
        <v>0</v>
      </c>
      <c r="I8" s="33">
        <f t="shared" si="5"/>
        <v>0</v>
      </c>
    </row>
    <row r="9" spans="1:9" ht="76.5" x14ac:dyDescent="0.2">
      <c r="A9" s="29" t="s">
        <v>245</v>
      </c>
      <c r="B9" s="34" t="s">
        <v>246</v>
      </c>
      <c r="C9" s="32">
        <v>10</v>
      </c>
      <c r="D9" s="32" t="s">
        <v>37</v>
      </c>
      <c r="E9" s="33"/>
      <c r="F9" s="33"/>
      <c r="G9" s="33">
        <f t="shared" si="3"/>
        <v>0</v>
      </c>
      <c r="H9" s="33">
        <f t="shared" si="4"/>
        <v>0</v>
      </c>
      <c r="I9" s="33">
        <f t="shared" si="5"/>
        <v>0</v>
      </c>
    </row>
    <row r="10" spans="1:9" x14ac:dyDescent="0.2">
      <c r="B10" s="37"/>
      <c r="F10" s="38" t="s">
        <v>247</v>
      </c>
      <c r="G10" s="38">
        <f>SUM(G4:G9)</f>
        <v>0</v>
      </c>
      <c r="H10" s="38">
        <f>SUM(H4:H9)</f>
        <v>0</v>
      </c>
      <c r="I10" s="39">
        <f t="shared" si="5"/>
        <v>0</v>
      </c>
    </row>
    <row r="17" spans="1:9" ht="15" x14ac:dyDescent="0.2">
      <c r="D17" s="26"/>
      <c r="E17" s="26"/>
      <c r="F17" s="26"/>
      <c r="G17" s="26"/>
      <c r="H17" s="26"/>
    </row>
    <row r="18" spans="1:9" ht="15" x14ac:dyDescent="0.2">
      <c r="A18" s="23"/>
      <c r="B18" s="24"/>
      <c r="C18" s="47"/>
      <c r="D18" s="47"/>
      <c r="E18" s="48"/>
      <c r="F18" s="48"/>
      <c r="G18" s="48"/>
      <c r="H18" s="48"/>
      <c r="I18" s="48"/>
    </row>
    <row r="19" spans="1:9" ht="15" x14ac:dyDescent="0.2">
      <c r="A19" s="23"/>
      <c r="B19" s="24"/>
      <c r="C19" s="47"/>
      <c r="D19" s="47"/>
      <c r="E19" s="48"/>
      <c r="F19" s="48"/>
      <c r="G19" s="48"/>
      <c r="H19" s="48"/>
      <c r="I19" s="48"/>
    </row>
    <row r="20" spans="1:9" ht="15" x14ac:dyDescent="0.2">
      <c r="A20" s="23"/>
      <c r="B20" s="24"/>
      <c r="C20" s="47"/>
      <c r="D20" s="47"/>
      <c r="E20" s="48"/>
      <c r="F20" s="48"/>
      <c r="G20" s="48"/>
      <c r="H20" s="48"/>
      <c r="I20" s="48"/>
    </row>
    <row r="21" spans="1:9" ht="15" x14ac:dyDescent="0.2">
      <c r="A21" s="23"/>
      <c r="B21" s="24"/>
      <c r="C21" s="47"/>
      <c r="D21" s="47"/>
      <c r="E21" s="48"/>
      <c r="F21" s="48"/>
      <c r="G21" s="48"/>
      <c r="H21" s="48"/>
      <c r="I21" s="48"/>
    </row>
    <row r="22" spans="1:9" ht="15" x14ac:dyDescent="0.2">
      <c r="A22" s="23"/>
      <c r="B22" s="24"/>
      <c r="C22" s="47"/>
      <c r="D22" s="47"/>
      <c r="E22" s="48"/>
      <c r="F22" s="48"/>
      <c r="G22" s="48"/>
      <c r="H22" s="48"/>
      <c r="I22" s="48"/>
    </row>
    <row r="23" spans="1:9" ht="15" x14ac:dyDescent="0.2">
      <c r="A23" s="23"/>
      <c r="B23" s="24"/>
      <c r="C23" s="47"/>
      <c r="D23" s="47"/>
      <c r="E23" s="48"/>
      <c r="F23" s="48"/>
      <c r="G23" s="48"/>
      <c r="H23" s="48"/>
      <c r="I23" s="48"/>
    </row>
    <row r="24" spans="1:9" ht="15.75" x14ac:dyDescent="0.25">
      <c r="A24" s="23"/>
      <c r="B24" s="55"/>
      <c r="C24" s="25"/>
      <c r="D24" s="25"/>
      <c r="E24" s="26"/>
      <c r="F24" s="26"/>
      <c r="G24" s="26"/>
      <c r="H24" s="26"/>
      <c r="I24" s="26"/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7" fitToHeight="999" orientation="portrait" useFirstPageNumber="1" horizontalDpi="300" verticalDpi="300" r:id="rId1"/>
  <headerFooter>
    <oddHeader>&amp;C4+4 lakásos társasház - 2. ütem - 6. lakás
9700 Szombathely, Szőllősi sétány 8665/1. hrsz.
Épületgépészeti költségvetés kiírás&amp;R&amp;"Arial,Normál"6. Klíma előkészítés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808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Összesítő</vt:lpstr>
      <vt:lpstr>1. Vízellátás, szv. elv.</vt:lpstr>
      <vt:lpstr>2. Központi fűtés</vt:lpstr>
      <vt:lpstr>3. Szellőzés</vt:lpstr>
      <vt:lpstr>4. Belső gázellátás</vt:lpstr>
      <vt:lpstr>5. Égési levegő ellátás</vt:lpstr>
      <vt:lpstr>6. Klíma előkészítés</vt:lpstr>
      <vt:lpstr>'2. Központi fűtés'!Nyomtatási_terület</vt:lpstr>
      <vt:lpstr>'3. Szellőzés'!Nyomtatási_terület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Sopár Tamás</cp:lastModifiedBy>
  <cp:revision>541</cp:revision>
  <cp:lastPrinted>2014-06-09T19:34:58Z</cp:lastPrinted>
  <dcterms:modified xsi:type="dcterms:W3CDTF">2017-08-16T10:56:57Z</dcterms:modified>
  <dc:language>hu-HU</dc:language>
</cp:coreProperties>
</file>